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File-I.up.wawa\DFS-UserCiolka\m.wilk\Desktop\mpips 2025\Kwiecień\do wsyłania\"/>
    </mc:Choice>
  </mc:AlternateContent>
  <xr:revisionPtr revIDLastSave="0" documentId="13_ncr:1_{B0436818-EC2F-4BBF-8FC8-8254F20C86A6}" xr6:coauthVersionLast="47" xr6:coauthVersionMax="47" xr10:uidLastSave="{00000000-0000-0000-0000-000000000000}"/>
  <bookViews>
    <workbookView xWindow="390" yWindow="390" windowWidth="25380" windowHeight="17175" tabRatio="820" xr2:uid="{00000000-000D-0000-FFFF-FFFF00000000}"/>
  </bookViews>
  <sheets>
    <sheet name="MPIPS-0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7" l="1"/>
  <c r="I135" i="17"/>
  <c r="H135" i="17"/>
  <c r="G135" i="17"/>
  <c r="F135" i="17"/>
  <c r="E135" i="17"/>
  <c r="S60" i="17"/>
  <c r="S56" i="17" s="1"/>
  <c r="S55" i="17" s="1"/>
  <c r="R60" i="17"/>
  <c r="R56" i="17" s="1"/>
  <c r="R55" i="17" s="1"/>
  <c r="Q60" i="17"/>
  <c r="Q56" i="17" s="1"/>
  <c r="Q55" i="17" s="1"/>
  <c r="P60" i="17"/>
  <c r="P56" i="17" s="1"/>
  <c r="P55" i="17" s="1"/>
  <c r="O60" i="17"/>
  <c r="O56" i="17" s="1"/>
  <c r="O55" i="17" s="1"/>
  <c r="N60" i="17"/>
  <c r="N56" i="17" s="1"/>
  <c r="N55" i="17" s="1"/>
  <c r="M60" i="17"/>
  <c r="M56" i="17" s="1"/>
  <c r="M55" i="17" s="1"/>
  <c r="L60" i="17"/>
  <c r="L56" i="17" s="1"/>
  <c r="L55" i="17" s="1"/>
  <c r="K60" i="17"/>
  <c r="K56" i="17" s="1"/>
  <c r="K55" i="17" s="1"/>
  <c r="J60" i="17"/>
  <c r="J56" i="17" s="1"/>
  <c r="J55" i="17" s="1"/>
  <c r="I60" i="17"/>
  <c r="I56" i="17" s="1"/>
  <c r="I55" i="17" s="1"/>
  <c r="H60" i="17"/>
  <c r="H56" i="17" s="1"/>
  <c r="H55" i="17" s="1"/>
  <c r="G60" i="17"/>
  <c r="G56" i="17" s="1"/>
  <c r="G55" i="17" s="1"/>
  <c r="F60" i="17"/>
  <c r="F56" i="17" s="1"/>
  <c r="F55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K17" i="17"/>
  <c r="J17" i="17"/>
  <c r="I17" i="17"/>
  <c r="H17" i="17"/>
  <c r="G17" i="17"/>
  <c r="F17" i="17"/>
  <c r="E17" i="17"/>
  <c r="D17" i="17"/>
</calcChain>
</file>

<file path=xl/sharedStrings.xml><?xml version="1.0" encoding="utf-8"?>
<sst xmlns="http://schemas.openxmlformats.org/spreadsheetml/2006/main" count="410" uniqueCount="235">
  <si>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</si>
  <si>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</si>
  <si>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</si>
  <si>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</si>
  <si>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</si>
  <si>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</si>
  <si>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</si>
  <si>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</si>
  <si>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</si>
  <si>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</si>
  <si>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</si>
  <si>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</si>
  <si>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</si>
  <si>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</si>
  <si>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</si>
  <si>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</si>
  <si>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</si>
  <si>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</si>
  <si>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</si>
  <si>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</si>
  <si>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</si>
  <si>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</si>
  <si>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</si>
  <si>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</si>
  <si>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</si>
  <si>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</si>
  <si>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</si>
  <si>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</si>
  <si>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</si>
  <si>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</si>
  <si>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</si>
  <si>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</si>
  <si>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</si>
  <si>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</si>
  <si>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</si>
  <si>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</si>
  <si>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</si>
  <si>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</si>
  <si>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</si>
  <si>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</si>
  <si>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</si>
  <si>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</si>
  <si>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</si>
  <si>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</si>
  <si>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</si>
  <si>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</si>
  <si>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</si>
  <si>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</si>
  <si>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</si>
  <si>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</si>
  <si>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</si>
  <si>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</si>
  <si>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</si>
  <si>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</si>
  <si>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</si>
  <si>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</si>
  <si>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</si>
  <si>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</si>
  <si>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</si>
  <si>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</si>
  <si>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</si>
  <si>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</si>
  <si>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skierowane przez powiatowy urząd pracy</t>
  </si>
  <si>
    <t>z własnej inicjatywy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</si>
  <si>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</si>
  <si>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</si>
  <si>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</si>
  <si>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</si>
  <si>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</si>
  <si>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</si>
  <si>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</si>
  <si>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</si>
  <si>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</si>
  <si>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</si>
  <si>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</si>
  <si>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</si>
  <si>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</si>
  <si>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</si>
  <si>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</si>
  <si>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</si>
  <si>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</si>
  <si>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</si>
  <si>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</si>
  <si>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</si>
  <si>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</si>
  <si>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</si>
  <si>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</si>
  <si>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</si>
  <si>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</si>
  <si>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</si>
  <si>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</si>
  <si>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</si>
  <si>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</si>
  <si>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</si>
  <si>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</si>
  <si>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</si>
  <si>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</si>
  <si>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</si>
  <si>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</si>
  <si>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</si>
  <si>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</si>
  <si>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</si>
  <si>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</si>
  <si>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</si>
  <si>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</si>
  <si>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</si>
  <si>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</si>
  <si>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</si>
  <si>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</si>
  <si>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</si>
  <si>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</si>
  <si>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</si>
  <si>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</si>
  <si>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</si>
  <si>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</si>
  <si>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</si>
  <si>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</si>
  <si>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</si>
  <si>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</si>
  <si>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</si>
  <si>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</si>
  <si>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</si>
  <si>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</si>
  <si>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</si>
  <si>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</si>
  <si>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</si>
  <si>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</si>
  <si>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</si>
  <si>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</si>
  <si>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</si>
  <si>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z wiersza 22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</si>
  <si>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</si>
  <si>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</si>
  <si>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</si>
  <si>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</si>
  <si>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</si>
  <si>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</si>
  <si>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</si>
  <si>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</si>
  <si>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</si>
  <si>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</si>
  <si>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</si>
  <si>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</si>
  <si>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</si>
  <si>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</si>
  <si>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</si>
  <si>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</si>
  <si>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</si>
  <si>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</si>
  <si>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</si>
  <si>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</si>
  <si>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</si>
  <si>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</si>
  <si>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</si>
  <si>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</si>
  <si>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</si>
  <si>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</si>
  <si>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</si>
  <si>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</si>
  <si>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</si>
  <si>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</si>
  <si>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</si>
  <si>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</si>
  <si>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</si>
  <si>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</si>
  <si>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</si>
  <si>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</si>
  <si>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</si>
  <si>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</si>
  <si>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</si>
  <si>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</si>
  <si>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</si>
  <si>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</si>
  <si>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</si>
  <si>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</si>
  <si>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</si>
  <si>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</si>
  <si>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</si>
  <si>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</si>
  <si>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</si>
  <si>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</si>
  <si>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</si>
  <si>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</si>
  <si>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</si>
  <si>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</si>
  <si>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</si>
  <si>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</si>
  <si>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</si>
  <si>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</si>
  <si>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</si>
  <si>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</si>
  <si>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</si>
  <si>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</si>
  <si>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</si>
  <si>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</si>
  <si>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</si>
  <si>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</si>
  <si>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</si>
  <si>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</si>
  <si>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</si>
  <si>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</si>
  <si>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</si>
  <si>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</si>
  <si>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</si>
  <si>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</si>
  <si>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</si>
  <si>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</si>
  <si>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</si>
  <si>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</si>
  <si>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</si>
  <si>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</si>
  <si>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</si>
  <si>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</si>
  <si>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</si>
  <si>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</si>
  <si>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</si>
  <si>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</si>
  <si>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 w tym z krajów EOG oraz Szwajcarii</t>
  </si>
  <si>
    <t>w tym z krajów EOG oraz Szwajcarii</t>
  </si>
  <si>
    <t xml:space="preserve"> w tym niepełnosprawni niepozostający w zatrudnieniu</t>
  </si>
  <si>
    <t>podjęcia pracy w miesiącu  sprawozdawczym                 (w. 32+35)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</si>
  <si>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</si>
  <si>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</si>
  <si>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</si>
  <si>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</si>
  <si>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</si>
  <si>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</si>
  <si>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</si>
  <si>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</si>
  <si>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>MINISTERSTWO RODZINY PRACY I POLITYKI SPOŁECZNEJ,
Pl. Trzech Krzyży 3/5, 00-507  Warszawa</t>
  </si>
  <si>
    <t xml:space="preserve">MRPIPS – 01
Sprawozdanie o rynku pracy
</t>
  </si>
  <si>
    <t>za miesiąc IV 2025 roku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</si>
  <si>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2025</t>
  </si>
  <si>
    <t xml:space="preserve">Termin przekazania:
zgodnie z PBSSP 2025 r.           </t>
  </si>
  <si>
    <t>Warszawa, dnia  14.05.2025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</si>
</sst>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9" fillId="0" borderId="0" xfId="0" applyFont="1"/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92"/>
  <sheetViews>
    <sheetView tabSelected="1" view="pageBreakPreview" topLeftCell="B171" zoomScale="130" zoomScaleNormal="100" zoomScaleSheetLayoutView="130" workbookViewId="0">
      <selection activeCell="O190" sqref="O190"/>
    </sheetView>
  </sheetViews>
  <sheetFormatPr defaultColWidth="9.140625" defaultRowHeight="14.25" x14ac:dyDescent="0.2"/>
  <cols>
    <col min="1" max="1" width="13.28515625" style="8" customWidth="1"/>
    <col min="2" max="2" width="14.28515625" style="10" customWidth="1"/>
    <col min="3" max="3" width="5.7109375" style="10" customWidth="1"/>
    <col min="4" max="4" width="15" style="7" customWidth="1"/>
    <col min="5" max="5" width="8.7109375" style="7" customWidth="1"/>
    <col min="6" max="6" width="8.85546875" style="7" customWidth="1"/>
    <col min="7" max="7" width="8.28515625" style="7" customWidth="1"/>
    <col min="8" max="8" width="9.85546875" style="7" customWidth="1"/>
    <col min="9" max="9" width="8.28515625" style="7" customWidth="1"/>
    <col min="10" max="10" width="8.85546875" style="7" customWidth="1"/>
    <col min="11" max="11" width="9" style="7" customWidth="1"/>
    <col min="12" max="12" width="9.140625" style="7"/>
    <col min="13" max="13" width="9.28515625" style="7" customWidth="1"/>
    <col min="14" max="14" width="8.28515625" style="7" customWidth="1"/>
    <col min="15" max="16" width="9.140625" style="7"/>
    <col min="17" max="17" width="8.42578125" style="7" customWidth="1"/>
    <col min="18" max="16384" width="9.140625" style="7"/>
  </cols>
  <sheetData>
    <row r="2" spans="1:13" ht="37.5" customHeight="1" x14ac:dyDescent="0.2">
      <c r="A2" s="90" t="s">
        <v>229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14.25" customHeight="1" x14ac:dyDescent="0.2">
      <c r="A3" s="106" t="s">
        <v>221</v>
      </c>
      <c r="B3" s="107"/>
      <c r="C3" s="91" t="s">
        <v>230</v>
      </c>
      <c r="D3" s="91"/>
      <c r="E3" s="91"/>
      <c r="F3" s="91"/>
      <c r="G3" s="91"/>
      <c r="H3" s="91"/>
      <c r="I3" s="92" t="s">
        <v>233</v>
      </c>
      <c r="J3" s="93"/>
      <c r="K3" s="94"/>
    </row>
    <row r="4" spans="1:13" ht="28.5" customHeight="1" x14ac:dyDescent="0.2">
      <c r="A4" s="108" t="s">
        <v>222</v>
      </c>
      <c r="B4" s="109"/>
      <c r="C4" s="91"/>
      <c r="D4" s="91"/>
      <c r="E4" s="91"/>
      <c r="F4" s="91"/>
      <c r="G4" s="91"/>
      <c r="H4" s="91"/>
      <c r="I4" s="95"/>
      <c r="J4" s="96"/>
      <c r="K4" s="97"/>
    </row>
    <row r="5" spans="1:13" ht="14.25" customHeight="1" x14ac:dyDescent="0.2">
      <c r="A5" s="106" t="s">
        <v>0</v>
      </c>
      <c r="B5" s="107"/>
      <c r="C5" s="101" t="s">
        <v>231</v>
      </c>
      <c r="D5" s="101"/>
      <c r="E5" s="101"/>
      <c r="F5" s="101"/>
      <c r="G5" s="101"/>
      <c r="H5" s="101"/>
      <c r="I5" s="95"/>
      <c r="J5" s="96"/>
      <c r="K5" s="97"/>
    </row>
    <row r="6" spans="1:13" ht="25.5" customHeight="1" x14ac:dyDescent="0.2">
      <c r="A6" s="110">
        <v>162210417</v>
      </c>
      <c r="B6" s="111"/>
      <c r="C6" s="101"/>
      <c r="D6" s="101"/>
      <c r="E6" s="101"/>
      <c r="F6" s="101"/>
      <c r="G6" s="101"/>
      <c r="H6" s="101"/>
      <c r="I6" s="95"/>
      <c r="J6" s="96"/>
      <c r="K6" s="97"/>
    </row>
    <row r="7" spans="1:13" ht="7.5" customHeight="1" x14ac:dyDescent="0.2">
      <c r="A7" s="112"/>
      <c r="B7" s="113"/>
      <c r="C7" s="101"/>
      <c r="D7" s="101"/>
      <c r="E7" s="101"/>
      <c r="F7" s="101"/>
      <c r="G7" s="101"/>
      <c r="H7" s="101"/>
      <c r="I7" s="98"/>
      <c r="J7" s="99"/>
      <c r="K7" s="100"/>
    </row>
    <row r="8" spans="1:13" ht="44.25" customHeight="1" x14ac:dyDescent="0.2">
      <c r="A8" s="102" t="s">
        <v>232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</row>
    <row r="9" spans="1:13" ht="2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3" ht="23.25" x14ac:dyDescent="0.35">
      <c r="A10" s="105" t="s">
        <v>210</v>
      </c>
      <c r="B10" s="105"/>
      <c r="C10" s="105"/>
      <c r="D10" s="105"/>
      <c r="E10" s="105"/>
      <c r="M10" s="11"/>
    </row>
    <row r="11" spans="1:13" x14ac:dyDescent="0.2">
      <c r="A11" s="105" t="s">
        <v>1</v>
      </c>
      <c r="B11" s="105"/>
      <c r="C11" s="105"/>
      <c r="D11" s="105"/>
      <c r="E11" s="105"/>
    </row>
    <row r="12" spans="1:13" x14ac:dyDescent="0.2">
      <c r="A12" s="123" t="s">
        <v>2</v>
      </c>
      <c r="B12" s="123"/>
      <c r="C12" s="123"/>
      <c r="D12" s="123" t="s">
        <v>3</v>
      </c>
      <c r="E12" s="123"/>
      <c r="F12" s="123" t="s">
        <v>4</v>
      </c>
      <c r="G12" s="123"/>
      <c r="H12" s="123" t="s">
        <v>3</v>
      </c>
      <c r="I12" s="123"/>
      <c r="J12" s="123"/>
      <c r="K12" s="123"/>
    </row>
    <row r="13" spans="1:13" ht="32.25" customHeight="1" x14ac:dyDescent="0.2">
      <c r="A13" s="123"/>
      <c r="B13" s="123"/>
      <c r="C13" s="123"/>
      <c r="D13" s="123"/>
      <c r="E13" s="123"/>
      <c r="F13" s="123"/>
      <c r="G13" s="123"/>
      <c r="H13" s="123" t="s">
        <v>5</v>
      </c>
      <c r="I13" s="123"/>
      <c r="J13" s="123" t="s">
        <v>118</v>
      </c>
      <c r="K13" s="123"/>
    </row>
    <row r="14" spans="1:13" x14ac:dyDescent="0.2">
      <c r="A14" s="123"/>
      <c r="B14" s="123"/>
      <c r="C14" s="123"/>
      <c r="D14" s="119" t="s">
        <v>6</v>
      </c>
      <c r="E14" s="119"/>
      <c r="F14" s="119"/>
      <c r="G14" s="119"/>
      <c r="H14" s="119" t="s">
        <v>7</v>
      </c>
      <c r="I14" s="119"/>
      <c r="J14" s="119"/>
      <c r="K14" s="119"/>
    </row>
    <row r="15" spans="1:13" x14ac:dyDescent="0.2">
      <c r="A15" s="123"/>
      <c r="B15" s="123"/>
      <c r="C15" s="123"/>
      <c r="D15" s="46" t="s">
        <v>8</v>
      </c>
      <c r="E15" s="46" t="s">
        <v>9</v>
      </c>
      <c r="F15" s="46" t="s">
        <v>8</v>
      </c>
      <c r="G15" s="46" t="s">
        <v>9</v>
      </c>
      <c r="H15" s="46" t="s">
        <v>8</v>
      </c>
      <c r="I15" s="46" t="s">
        <v>9</v>
      </c>
      <c r="J15" s="46" t="s">
        <v>8</v>
      </c>
      <c r="K15" s="46" t="s">
        <v>9</v>
      </c>
    </row>
    <row r="16" spans="1:13" ht="15" thickBot="1" x14ac:dyDescent="0.25">
      <c r="A16" s="119">
        <v>0</v>
      </c>
      <c r="B16" s="119"/>
      <c r="C16" s="119"/>
      <c r="D16" s="33">
        <v>1</v>
      </c>
      <c r="E16" s="33">
        <v>2</v>
      </c>
      <c r="F16" s="33">
        <v>3</v>
      </c>
      <c r="G16" s="33">
        <v>4</v>
      </c>
      <c r="H16" s="33">
        <v>5</v>
      </c>
      <c r="I16" s="33">
        <v>6</v>
      </c>
      <c r="J16" s="33">
        <v>7</v>
      </c>
      <c r="K16" s="33">
        <v>8</v>
      </c>
    </row>
    <row r="17" spans="1:11" x14ac:dyDescent="0.2">
      <c r="A17" s="114" t="s">
        <v>10</v>
      </c>
      <c r="B17" s="114"/>
      <c r="C17" s="4" t="s">
        <v>11</v>
      </c>
      <c r="D17" s="78">
        <f>SUM(D18,D20)</f>
        <v>2747</v>
      </c>
      <c r="E17" s="79">
        <f>SUM(E18,E20)</f>
        <v>1354</v>
      </c>
      <c r="F17" s="79">
        <f t="shared" ref="F17:K17" si="0">SUM(F18,F20)</f>
        <v>1182</v>
      </c>
      <c r="G17" s="79">
        <f t="shared" si="0"/>
        <v>638</v>
      </c>
      <c r="H17" s="79">
        <f t="shared" si="0"/>
        <v>20160</v>
      </c>
      <c r="I17" s="79">
        <f t="shared" si="0"/>
        <v>9462</v>
      </c>
      <c r="J17" s="79">
        <f t="shared" si="0"/>
        <v>2683</v>
      </c>
      <c r="K17" s="79">
        <f t="shared" si="0"/>
        <v>1473</v>
      </c>
    </row>
    <row r="18" spans="1:11" ht="33" customHeight="1" x14ac:dyDescent="0.2">
      <c r="A18" s="120" t="s">
        <v>12</v>
      </c>
      <c r="B18" s="9" t="s">
        <v>13</v>
      </c>
      <c r="C18" s="4" t="s">
        <v>14</v>
      </c>
      <c r="D18" s="22">
        <v>2468</v>
      </c>
      <c r="E18" s="47">
        <v>1222</v>
      </c>
      <c r="F18" s="47">
        <v>1113</v>
      </c>
      <c r="G18" s="47">
        <v>606</v>
      </c>
      <c r="H18" s="47">
        <v>18109</v>
      </c>
      <c r="I18" s="47">
        <v>8491</v>
      </c>
      <c r="J18" s="47">
        <v>2681</v>
      </c>
      <c r="K18" s="17">
        <v>1473</v>
      </c>
    </row>
    <row r="19" spans="1:11" ht="51" customHeight="1" x14ac:dyDescent="0.2">
      <c r="A19" s="120"/>
      <c r="B19" s="9" t="s">
        <v>15</v>
      </c>
      <c r="C19" s="4" t="s">
        <v>16</v>
      </c>
      <c r="D19" s="22">
        <v>114</v>
      </c>
      <c r="E19" s="47">
        <v>69</v>
      </c>
      <c r="F19" s="47">
        <v>62</v>
      </c>
      <c r="G19" s="47">
        <v>42</v>
      </c>
      <c r="H19" s="47">
        <v>555</v>
      </c>
      <c r="I19" s="47">
        <v>287</v>
      </c>
      <c r="J19" s="47">
        <v>375</v>
      </c>
      <c r="K19" s="17">
        <v>197</v>
      </c>
    </row>
    <row r="20" spans="1:11" ht="30.75" customHeight="1" thickBot="1" x14ac:dyDescent="0.25">
      <c r="A20" s="120"/>
      <c r="B20" s="9" t="s">
        <v>17</v>
      </c>
      <c r="C20" s="4" t="s">
        <v>18</v>
      </c>
      <c r="D20" s="41">
        <v>279</v>
      </c>
      <c r="E20" s="18">
        <v>132</v>
      </c>
      <c r="F20" s="18">
        <v>69</v>
      </c>
      <c r="G20" s="18">
        <v>32</v>
      </c>
      <c r="H20" s="18">
        <v>2051</v>
      </c>
      <c r="I20" s="18">
        <v>971</v>
      </c>
      <c r="J20" s="18">
        <v>2</v>
      </c>
      <c r="K20" s="66">
        <v>0</v>
      </c>
    </row>
    <row r="21" spans="1:11" ht="15" thickBot="1" x14ac:dyDescent="0.25">
      <c r="A21" s="121" t="s">
        <v>19</v>
      </c>
      <c r="B21" s="121"/>
      <c r="C21" s="121"/>
      <c r="D21" s="122"/>
      <c r="E21" s="122"/>
      <c r="F21" s="122"/>
      <c r="G21" s="122"/>
      <c r="H21" s="122"/>
      <c r="I21" s="122"/>
      <c r="J21" s="122"/>
      <c r="K21" s="122"/>
    </row>
    <row r="22" spans="1:11" x14ac:dyDescent="0.2">
      <c r="A22" s="114" t="s">
        <v>20</v>
      </c>
      <c r="B22" s="114"/>
      <c r="C22" s="5" t="s">
        <v>21</v>
      </c>
      <c r="D22" s="27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v>0</v>
      </c>
    </row>
    <row r="23" spans="1:11" ht="25.5" customHeight="1" x14ac:dyDescent="0.2">
      <c r="A23" s="124" t="s">
        <v>95</v>
      </c>
      <c r="B23" s="125"/>
      <c r="C23" s="6" t="s">
        <v>22</v>
      </c>
      <c r="D23" s="22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17">
        <v>0</v>
      </c>
    </row>
    <row r="24" spans="1:11" ht="25.5" customHeight="1" x14ac:dyDescent="0.2">
      <c r="A24" s="114" t="s">
        <v>23</v>
      </c>
      <c r="B24" s="114"/>
      <c r="C24" s="5" t="s">
        <v>24</v>
      </c>
      <c r="D24" s="22">
        <v>104</v>
      </c>
      <c r="E24" s="47">
        <v>58</v>
      </c>
      <c r="F24" s="47">
        <v>43</v>
      </c>
      <c r="G24" s="47">
        <v>26</v>
      </c>
      <c r="H24" s="47">
        <v>314</v>
      </c>
      <c r="I24" s="47">
        <v>181</v>
      </c>
      <c r="J24" s="47">
        <v>24</v>
      </c>
      <c r="K24" s="17">
        <v>18</v>
      </c>
    </row>
    <row r="25" spans="1:11" ht="21.75" customHeight="1" x14ac:dyDescent="0.2">
      <c r="A25" s="114" t="s">
        <v>26</v>
      </c>
      <c r="B25" s="114"/>
      <c r="C25" s="6" t="s">
        <v>25</v>
      </c>
      <c r="D25" s="22">
        <v>223</v>
      </c>
      <c r="E25" s="47">
        <v>147</v>
      </c>
      <c r="F25" s="47">
        <v>94</v>
      </c>
      <c r="G25" s="47">
        <v>65</v>
      </c>
      <c r="H25" s="47">
        <v>1224</v>
      </c>
      <c r="I25" s="47">
        <v>828</v>
      </c>
      <c r="J25" s="47">
        <v>118</v>
      </c>
      <c r="K25" s="17">
        <v>91</v>
      </c>
    </row>
    <row r="26" spans="1:11" ht="23.25" customHeight="1" x14ac:dyDescent="0.2">
      <c r="A26" s="115" t="s">
        <v>116</v>
      </c>
      <c r="B26" s="116"/>
      <c r="C26" s="5" t="s">
        <v>27</v>
      </c>
      <c r="D26" s="22">
        <v>919</v>
      </c>
      <c r="E26" s="47">
        <v>438</v>
      </c>
      <c r="F26" s="47">
        <v>279</v>
      </c>
      <c r="G26" s="47">
        <v>140</v>
      </c>
      <c r="H26" s="47">
        <v>6458</v>
      </c>
      <c r="I26" s="47">
        <v>3025</v>
      </c>
      <c r="J26" s="47">
        <v>534</v>
      </c>
      <c r="K26" s="17">
        <v>296</v>
      </c>
    </row>
    <row r="27" spans="1:11" ht="24" customHeight="1" x14ac:dyDescent="0.2">
      <c r="A27" s="115" t="s">
        <v>117</v>
      </c>
      <c r="B27" s="116"/>
      <c r="C27" s="6" t="s">
        <v>84</v>
      </c>
      <c r="D27" s="22">
        <v>483</v>
      </c>
      <c r="E27" s="47">
        <v>232</v>
      </c>
      <c r="F27" s="47">
        <v>126</v>
      </c>
      <c r="G27" s="47">
        <v>63</v>
      </c>
      <c r="H27" s="47">
        <v>3380</v>
      </c>
      <c r="I27" s="47">
        <v>1584</v>
      </c>
      <c r="J27" s="47">
        <v>5</v>
      </c>
      <c r="K27" s="17">
        <v>3</v>
      </c>
    </row>
    <row r="28" spans="1:11" ht="36" customHeight="1" x14ac:dyDescent="0.2">
      <c r="A28" s="117" t="s">
        <v>128</v>
      </c>
      <c r="B28" s="118"/>
      <c r="C28" s="5" t="s">
        <v>85</v>
      </c>
      <c r="D28" s="22" t="s">
        <v>29</v>
      </c>
      <c r="E28" s="47">
        <v>127</v>
      </c>
      <c r="F28" s="47" t="s">
        <v>29</v>
      </c>
      <c r="G28" s="47">
        <v>43</v>
      </c>
      <c r="H28" s="47" t="s">
        <v>29</v>
      </c>
      <c r="I28" s="47">
        <v>1343</v>
      </c>
      <c r="J28" s="47" t="s">
        <v>29</v>
      </c>
      <c r="K28" s="17">
        <v>58</v>
      </c>
    </row>
    <row r="29" spans="1:11" ht="39" customHeight="1" x14ac:dyDescent="0.2">
      <c r="A29" s="131" t="s">
        <v>127</v>
      </c>
      <c r="B29" s="131"/>
      <c r="C29" s="6" t="s">
        <v>86</v>
      </c>
      <c r="D29" s="22">
        <v>1878</v>
      </c>
      <c r="E29" s="47">
        <v>932</v>
      </c>
      <c r="F29" s="47">
        <v>676</v>
      </c>
      <c r="G29" s="47">
        <v>370</v>
      </c>
      <c r="H29" s="47">
        <v>13806</v>
      </c>
      <c r="I29" s="47">
        <v>6419</v>
      </c>
      <c r="J29" s="47">
        <v>1381</v>
      </c>
      <c r="K29" s="17">
        <v>738</v>
      </c>
    </row>
    <row r="30" spans="1:11" ht="18" customHeight="1" x14ac:dyDescent="0.2">
      <c r="A30" s="132" t="s">
        <v>132</v>
      </c>
      <c r="B30" s="45" t="s">
        <v>103</v>
      </c>
      <c r="C30" s="5" t="s">
        <v>87</v>
      </c>
      <c r="D30" s="22">
        <v>592</v>
      </c>
      <c r="E30" s="47">
        <v>326</v>
      </c>
      <c r="F30" s="47">
        <v>222</v>
      </c>
      <c r="G30" s="47">
        <v>133</v>
      </c>
      <c r="H30" s="47">
        <v>2815</v>
      </c>
      <c r="I30" s="47">
        <v>1539</v>
      </c>
      <c r="J30" s="47">
        <v>262</v>
      </c>
      <c r="K30" s="17">
        <v>155</v>
      </c>
    </row>
    <row r="31" spans="1:11" ht="39" customHeight="1" x14ac:dyDescent="0.2">
      <c r="A31" s="133"/>
      <c r="B31" s="9" t="s">
        <v>133</v>
      </c>
      <c r="C31" s="6" t="s">
        <v>88</v>
      </c>
      <c r="D31" s="22">
        <v>239</v>
      </c>
      <c r="E31" s="47">
        <v>125</v>
      </c>
      <c r="F31" s="47">
        <v>83</v>
      </c>
      <c r="G31" s="47">
        <v>41</v>
      </c>
      <c r="H31" s="47">
        <v>1079</v>
      </c>
      <c r="I31" s="47">
        <v>591</v>
      </c>
      <c r="J31" s="47">
        <v>40</v>
      </c>
      <c r="K31" s="17">
        <v>20</v>
      </c>
    </row>
    <row r="32" spans="1:11" ht="30" customHeight="1" x14ac:dyDescent="0.2">
      <c r="A32" s="133"/>
      <c r="B32" s="9" t="s">
        <v>28</v>
      </c>
      <c r="C32" s="5" t="s">
        <v>89</v>
      </c>
      <c r="D32" s="22">
        <v>580</v>
      </c>
      <c r="E32" s="47">
        <v>295</v>
      </c>
      <c r="F32" s="47">
        <v>213</v>
      </c>
      <c r="G32" s="47">
        <v>114</v>
      </c>
      <c r="H32" s="47">
        <v>7580</v>
      </c>
      <c r="I32" s="47">
        <v>3475</v>
      </c>
      <c r="J32" s="47">
        <v>12</v>
      </c>
      <c r="K32" s="17">
        <v>11</v>
      </c>
    </row>
    <row r="33" spans="1:19" ht="25.5" customHeight="1" x14ac:dyDescent="0.2">
      <c r="A33" s="133"/>
      <c r="B33" s="9" t="s">
        <v>30</v>
      </c>
      <c r="C33" s="6" t="s">
        <v>90</v>
      </c>
      <c r="D33" s="22">
        <v>589</v>
      </c>
      <c r="E33" s="47">
        <v>238</v>
      </c>
      <c r="F33" s="47">
        <v>262</v>
      </c>
      <c r="G33" s="47">
        <v>117</v>
      </c>
      <c r="H33" s="47">
        <v>6454</v>
      </c>
      <c r="I33" s="47">
        <v>2228</v>
      </c>
      <c r="J33" s="47">
        <v>898</v>
      </c>
      <c r="K33" s="17">
        <v>412</v>
      </c>
    </row>
    <row r="34" spans="1:19" ht="44.25" customHeight="1" x14ac:dyDescent="0.2">
      <c r="A34" s="133"/>
      <c r="B34" s="9" t="s">
        <v>119</v>
      </c>
      <c r="C34" s="5" t="s">
        <v>91</v>
      </c>
      <c r="D34" s="22">
        <v>0</v>
      </c>
      <c r="E34" s="47">
        <v>0</v>
      </c>
      <c r="F34" s="47">
        <v>0</v>
      </c>
      <c r="G34" s="47">
        <v>0</v>
      </c>
      <c r="H34" s="47">
        <v>4</v>
      </c>
      <c r="I34" s="47">
        <v>3</v>
      </c>
      <c r="J34" s="47">
        <v>0</v>
      </c>
      <c r="K34" s="17">
        <v>0</v>
      </c>
    </row>
    <row r="35" spans="1:19" ht="48.75" customHeight="1" x14ac:dyDescent="0.2">
      <c r="A35" s="133"/>
      <c r="B35" s="9" t="s">
        <v>104</v>
      </c>
      <c r="C35" s="6" t="s">
        <v>92</v>
      </c>
      <c r="D35" s="22">
        <v>157</v>
      </c>
      <c r="E35" s="47">
        <v>118</v>
      </c>
      <c r="F35" s="47">
        <v>87</v>
      </c>
      <c r="G35" s="47">
        <v>67</v>
      </c>
      <c r="H35" s="47">
        <v>1392</v>
      </c>
      <c r="I35" s="47">
        <v>1185</v>
      </c>
      <c r="J35" s="47">
        <v>215</v>
      </c>
      <c r="K35" s="17">
        <v>176</v>
      </c>
    </row>
    <row r="36" spans="1:19" ht="74.25" customHeight="1" x14ac:dyDescent="0.2">
      <c r="A36" s="133"/>
      <c r="B36" s="9" t="s">
        <v>105</v>
      </c>
      <c r="C36" s="5" t="s">
        <v>93</v>
      </c>
      <c r="D36" s="22">
        <v>6</v>
      </c>
      <c r="E36" s="47">
        <v>4</v>
      </c>
      <c r="F36" s="47">
        <v>2</v>
      </c>
      <c r="G36" s="47">
        <v>0</v>
      </c>
      <c r="H36" s="47">
        <v>23</v>
      </c>
      <c r="I36" s="47">
        <v>17</v>
      </c>
      <c r="J36" s="47">
        <v>3</v>
      </c>
      <c r="K36" s="17">
        <v>3</v>
      </c>
    </row>
    <row r="37" spans="1:19" ht="38.25" customHeight="1" thickBot="1" x14ac:dyDescent="0.25">
      <c r="A37" s="134"/>
      <c r="B37" s="9" t="s">
        <v>31</v>
      </c>
      <c r="C37" s="6" t="s">
        <v>94</v>
      </c>
      <c r="D37" s="41">
        <v>123</v>
      </c>
      <c r="E37" s="18">
        <v>42</v>
      </c>
      <c r="F37" s="18">
        <v>38</v>
      </c>
      <c r="G37" s="18">
        <v>16</v>
      </c>
      <c r="H37" s="18">
        <v>1168</v>
      </c>
      <c r="I37" s="18">
        <v>447</v>
      </c>
      <c r="J37" s="18">
        <v>101</v>
      </c>
      <c r="K37" s="66">
        <v>52</v>
      </c>
    </row>
    <row r="39" spans="1:19" ht="13.5" customHeight="1" x14ac:dyDescent="0.2"/>
    <row r="40" spans="1:19" ht="20.25" x14ac:dyDescent="0.3">
      <c r="A40" s="105" t="s">
        <v>210</v>
      </c>
      <c r="B40" s="105"/>
      <c r="C40" s="105"/>
      <c r="D40" s="105"/>
      <c r="E40" s="105"/>
      <c r="F40" s="105"/>
      <c r="K40" s="23"/>
      <c r="L40" s="24"/>
    </row>
    <row r="41" spans="1:19" x14ac:dyDescent="0.2">
      <c r="A41" s="19" t="s">
        <v>206</v>
      </c>
      <c r="B41" s="44"/>
      <c r="C41" s="44"/>
      <c r="D41" s="44"/>
      <c r="E41" s="44"/>
      <c r="F41" s="44"/>
    </row>
    <row r="42" spans="1:19" x14ac:dyDescent="0.2">
      <c r="A42" s="126" t="s">
        <v>2</v>
      </c>
      <c r="B42" s="126"/>
      <c r="C42" s="126"/>
      <c r="D42" s="126"/>
      <c r="E42" s="126"/>
      <c r="F42" s="126" t="s">
        <v>32</v>
      </c>
      <c r="G42" s="135" t="s">
        <v>69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</row>
    <row r="43" spans="1:19" ht="24.75" customHeight="1" x14ac:dyDescent="0.2">
      <c r="A43" s="126"/>
      <c r="B43" s="126"/>
      <c r="C43" s="126"/>
      <c r="D43" s="126"/>
      <c r="E43" s="126"/>
      <c r="F43" s="126"/>
      <c r="G43" s="136" t="s">
        <v>9</v>
      </c>
      <c r="H43" s="126" t="s">
        <v>173</v>
      </c>
      <c r="I43" s="126"/>
      <c r="J43" s="126" t="s">
        <v>174</v>
      </c>
      <c r="K43" s="126"/>
      <c r="L43" s="126" t="s">
        <v>175</v>
      </c>
      <c r="M43" s="126"/>
      <c r="N43" s="126" t="s">
        <v>177</v>
      </c>
      <c r="O43" s="126"/>
      <c r="P43" s="126" t="s">
        <v>176</v>
      </c>
      <c r="Q43" s="126"/>
      <c r="R43" s="126" t="s">
        <v>136</v>
      </c>
      <c r="S43" s="126"/>
    </row>
    <row r="44" spans="1:19" x14ac:dyDescent="0.2">
      <c r="A44" s="126"/>
      <c r="B44" s="126"/>
      <c r="C44" s="126"/>
      <c r="D44" s="126"/>
      <c r="E44" s="126"/>
      <c r="F44" s="126"/>
      <c r="G44" s="137"/>
      <c r="H44" s="47" t="s">
        <v>8</v>
      </c>
      <c r="I44" s="47" t="s">
        <v>9</v>
      </c>
      <c r="J44" s="47" t="s">
        <v>8</v>
      </c>
      <c r="K44" s="47" t="s">
        <v>9</v>
      </c>
      <c r="L44" s="47" t="s">
        <v>8</v>
      </c>
      <c r="M44" s="47" t="s">
        <v>9</v>
      </c>
      <c r="N44" s="47" t="s">
        <v>8</v>
      </c>
      <c r="O44" s="47" t="s">
        <v>9</v>
      </c>
      <c r="P44" s="47" t="s">
        <v>8</v>
      </c>
      <c r="Q44" s="47" t="s">
        <v>9</v>
      </c>
      <c r="R44" s="47" t="s">
        <v>8</v>
      </c>
      <c r="S44" s="47" t="s">
        <v>9</v>
      </c>
    </row>
    <row r="45" spans="1:19" ht="15" thickBot="1" x14ac:dyDescent="0.25">
      <c r="A45" s="127">
        <v>0</v>
      </c>
      <c r="B45" s="127"/>
      <c r="C45" s="127"/>
      <c r="D45" s="127"/>
      <c r="E45" s="127"/>
      <c r="F45" s="20">
        <v>1</v>
      </c>
      <c r="G45" s="20">
        <v>2</v>
      </c>
      <c r="H45" s="20">
        <v>3</v>
      </c>
      <c r="I45" s="20">
        <v>4</v>
      </c>
      <c r="J45" s="20">
        <v>5</v>
      </c>
      <c r="K45" s="34">
        <v>6</v>
      </c>
      <c r="L45" s="12">
        <v>7</v>
      </c>
      <c r="M45" s="12">
        <v>8</v>
      </c>
      <c r="N45" s="12">
        <v>9</v>
      </c>
      <c r="O45" s="12">
        <v>10</v>
      </c>
      <c r="P45" s="12">
        <v>11</v>
      </c>
      <c r="Q45" s="12">
        <v>12</v>
      </c>
      <c r="R45" s="12">
        <v>13</v>
      </c>
      <c r="S45" s="12">
        <v>14</v>
      </c>
    </row>
    <row r="46" spans="1:19" ht="29.25" customHeight="1" x14ac:dyDescent="0.2">
      <c r="A46" s="115" t="s">
        <v>207</v>
      </c>
      <c r="B46" s="128"/>
      <c r="C46" s="128"/>
      <c r="D46" s="116"/>
      <c r="E46" s="6">
        <v>21</v>
      </c>
      <c r="F46" s="27">
        <f>SUM(F47:F48)</f>
        <v>2747</v>
      </c>
      <c r="G46" s="15">
        <f t="shared" ref="G46:S46" si="1">SUM(G47:G48)</f>
        <v>1354</v>
      </c>
      <c r="H46" s="15">
        <f t="shared" si="1"/>
        <v>0</v>
      </c>
      <c r="I46" s="80">
        <f t="shared" si="1"/>
        <v>0</v>
      </c>
      <c r="J46" s="15">
        <f t="shared" si="1"/>
        <v>777</v>
      </c>
      <c r="K46" s="15">
        <f t="shared" si="1"/>
        <v>426</v>
      </c>
      <c r="L46" s="80">
        <f t="shared" si="1"/>
        <v>592</v>
      </c>
      <c r="M46" s="15">
        <f t="shared" si="1"/>
        <v>326</v>
      </c>
      <c r="N46" s="15">
        <f t="shared" si="1"/>
        <v>239</v>
      </c>
      <c r="O46" s="15">
        <f t="shared" si="1"/>
        <v>125</v>
      </c>
      <c r="P46" s="15">
        <f t="shared" si="1"/>
        <v>589</v>
      </c>
      <c r="Q46" s="15">
        <f t="shared" si="1"/>
        <v>238</v>
      </c>
      <c r="R46" s="80">
        <f t="shared" si="1"/>
        <v>580</v>
      </c>
      <c r="S46" s="16">
        <f t="shared" si="1"/>
        <v>295</v>
      </c>
    </row>
    <row r="47" spans="1:19" x14ac:dyDescent="0.2">
      <c r="A47" s="129" t="s">
        <v>34</v>
      </c>
      <c r="B47" s="114" t="s">
        <v>35</v>
      </c>
      <c r="C47" s="114"/>
      <c r="D47" s="114"/>
      <c r="E47" s="6">
        <v>22</v>
      </c>
      <c r="F47" s="81">
        <v>1005</v>
      </c>
      <c r="G47" s="48">
        <v>564</v>
      </c>
      <c r="H47" s="48">
        <v>0</v>
      </c>
      <c r="I47" s="48">
        <v>0</v>
      </c>
      <c r="J47" s="48">
        <v>212</v>
      </c>
      <c r="K47" s="48">
        <v>143</v>
      </c>
      <c r="L47" s="48">
        <v>362</v>
      </c>
      <c r="M47" s="48">
        <v>205</v>
      </c>
      <c r="N47" s="48">
        <v>159</v>
      </c>
      <c r="O47" s="48">
        <v>87</v>
      </c>
      <c r="P47" s="48">
        <v>142</v>
      </c>
      <c r="Q47" s="48">
        <v>61</v>
      </c>
      <c r="R47" s="48" t="s">
        <v>29</v>
      </c>
      <c r="S47" s="53" t="s">
        <v>29</v>
      </c>
    </row>
    <row r="48" spans="1:19" x14ac:dyDescent="0.2">
      <c r="A48" s="130"/>
      <c r="B48" s="114" t="s">
        <v>36</v>
      </c>
      <c r="C48" s="114"/>
      <c r="D48" s="114"/>
      <c r="E48" s="6">
        <v>23</v>
      </c>
      <c r="F48" s="22">
        <v>1742</v>
      </c>
      <c r="G48" s="47">
        <v>790</v>
      </c>
      <c r="H48" s="47">
        <v>0</v>
      </c>
      <c r="I48" s="47">
        <v>0</v>
      </c>
      <c r="J48" s="47">
        <v>565</v>
      </c>
      <c r="K48" s="47">
        <v>283</v>
      </c>
      <c r="L48" s="47">
        <v>230</v>
      </c>
      <c r="M48" s="47">
        <v>121</v>
      </c>
      <c r="N48" s="47">
        <v>80</v>
      </c>
      <c r="O48" s="47">
        <v>38</v>
      </c>
      <c r="P48" s="47">
        <v>447</v>
      </c>
      <c r="Q48" s="47">
        <v>177</v>
      </c>
      <c r="R48" s="47">
        <v>580</v>
      </c>
      <c r="S48" s="17">
        <v>295</v>
      </c>
    </row>
    <row r="49" spans="1:19" x14ac:dyDescent="0.2">
      <c r="A49" s="120" t="s">
        <v>130</v>
      </c>
      <c r="B49" s="114" t="s">
        <v>37</v>
      </c>
      <c r="C49" s="114"/>
      <c r="D49" s="114"/>
      <c r="E49" s="6">
        <v>24</v>
      </c>
      <c r="F49" s="22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17">
        <v>0</v>
      </c>
    </row>
    <row r="50" spans="1:19" x14ac:dyDescent="0.2">
      <c r="A50" s="120"/>
      <c r="B50" s="114" t="s">
        <v>38</v>
      </c>
      <c r="C50" s="114"/>
      <c r="D50" s="114"/>
      <c r="E50" s="6">
        <v>25</v>
      </c>
      <c r="F50" s="22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17">
        <v>0</v>
      </c>
    </row>
    <row r="51" spans="1:19" x14ac:dyDescent="0.2">
      <c r="A51" s="120"/>
      <c r="B51" s="114" t="s">
        <v>39</v>
      </c>
      <c r="C51" s="114"/>
      <c r="D51" s="114"/>
      <c r="E51" s="6">
        <v>26</v>
      </c>
      <c r="F51" s="22">
        <v>18</v>
      </c>
      <c r="G51" s="47">
        <v>14</v>
      </c>
      <c r="H51" s="47">
        <v>0</v>
      </c>
      <c r="I51" s="47">
        <v>0</v>
      </c>
      <c r="J51" s="47">
        <v>0</v>
      </c>
      <c r="K51" s="47">
        <v>0</v>
      </c>
      <c r="L51" s="47">
        <v>6</v>
      </c>
      <c r="M51" s="47">
        <v>4</v>
      </c>
      <c r="N51" s="47">
        <v>5</v>
      </c>
      <c r="O51" s="47">
        <v>4</v>
      </c>
      <c r="P51" s="47">
        <v>2</v>
      </c>
      <c r="Q51" s="47">
        <v>1</v>
      </c>
      <c r="R51" s="47">
        <v>5</v>
      </c>
      <c r="S51" s="17">
        <v>4</v>
      </c>
    </row>
    <row r="52" spans="1:19" ht="25.5" customHeight="1" x14ac:dyDescent="0.2">
      <c r="A52" s="120"/>
      <c r="B52" s="114" t="s">
        <v>40</v>
      </c>
      <c r="C52" s="114"/>
      <c r="D52" s="114"/>
      <c r="E52" s="6">
        <v>27</v>
      </c>
      <c r="F52" s="22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17">
        <v>0</v>
      </c>
    </row>
    <row r="53" spans="1:19" x14ac:dyDescent="0.2">
      <c r="A53" s="120"/>
      <c r="B53" s="114" t="s">
        <v>41</v>
      </c>
      <c r="C53" s="114"/>
      <c r="D53" s="114"/>
      <c r="E53" s="6">
        <v>28</v>
      </c>
      <c r="F53" s="22">
        <v>26</v>
      </c>
      <c r="G53" s="47">
        <v>7</v>
      </c>
      <c r="H53" s="47">
        <v>0</v>
      </c>
      <c r="I53" s="47">
        <v>0</v>
      </c>
      <c r="J53" s="47">
        <v>7</v>
      </c>
      <c r="K53" s="47">
        <v>3</v>
      </c>
      <c r="L53" s="47">
        <v>6</v>
      </c>
      <c r="M53" s="47">
        <v>3</v>
      </c>
      <c r="N53" s="47">
        <v>2</v>
      </c>
      <c r="O53" s="47">
        <v>0</v>
      </c>
      <c r="P53" s="47">
        <v>2</v>
      </c>
      <c r="Q53" s="47">
        <v>0</v>
      </c>
      <c r="R53" s="47">
        <v>4</v>
      </c>
      <c r="S53" s="17">
        <v>1</v>
      </c>
    </row>
    <row r="54" spans="1:19" ht="18.75" customHeight="1" x14ac:dyDescent="0.2">
      <c r="A54" s="120"/>
      <c r="B54" s="114" t="s">
        <v>42</v>
      </c>
      <c r="C54" s="114"/>
      <c r="D54" s="114"/>
      <c r="E54" s="6">
        <v>29</v>
      </c>
      <c r="F54" s="6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52">
        <v>0</v>
      </c>
    </row>
    <row r="55" spans="1:19" x14ac:dyDescent="0.2">
      <c r="A55" s="114" t="s">
        <v>208</v>
      </c>
      <c r="B55" s="114"/>
      <c r="C55" s="114"/>
      <c r="D55" s="114"/>
      <c r="E55" s="6">
        <v>30</v>
      </c>
      <c r="F55" s="67">
        <f>SUM(F56,F73,F75,F77,F78,F80,F81,F82,F83,F84,F85,F86,F87,F88)</f>
        <v>2321</v>
      </c>
      <c r="G55" s="64">
        <f t="shared" ref="G55:S55" si="2">SUM(G56,G73,G75,G77,G78,G80,G81,G82,G83,G84,G85,G86,G87,G88)</f>
        <v>1127</v>
      </c>
      <c r="H55" s="47">
        <f t="shared" si="2"/>
        <v>0</v>
      </c>
      <c r="I55" s="47">
        <f t="shared" si="2"/>
        <v>0</v>
      </c>
      <c r="J55" s="47">
        <f t="shared" si="2"/>
        <v>402</v>
      </c>
      <c r="K55" s="47">
        <f t="shared" si="2"/>
        <v>222</v>
      </c>
      <c r="L55" s="47">
        <f t="shared" si="2"/>
        <v>449</v>
      </c>
      <c r="M55" s="47">
        <f t="shared" si="2"/>
        <v>236</v>
      </c>
      <c r="N55" s="47">
        <f t="shared" si="2"/>
        <v>192</v>
      </c>
      <c r="O55" s="47">
        <f t="shared" si="2"/>
        <v>84</v>
      </c>
      <c r="P55" s="47">
        <f t="shared" si="2"/>
        <v>557</v>
      </c>
      <c r="Q55" s="47">
        <f t="shared" si="2"/>
        <v>214</v>
      </c>
      <c r="R55" s="62">
        <f t="shared" si="2"/>
        <v>566</v>
      </c>
      <c r="S55" s="52">
        <f t="shared" si="2"/>
        <v>263</v>
      </c>
    </row>
    <row r="56" spans="1:19" ht="25.5" customHeight="1" x14ac:dyDescent="0.2">
      <c r="A56" s="120" t="s">
        <v>43</v>
      </c>
      <c r="B56" s="114" t="s">
        <v>220</v>
      </c>
      <c r="C56" s="114"/>
      <c r="D56" s="114"/>
      <c r="E56" s="6">
        <v>31</v>
      </c>
      <c r="F56" s="22">
        <f>SUM(F57,F60)</f>
        <v>1182</v>
      </c>
      <c r="G56" s="47">
        <f t="shared" ref="G56:S56" si="3">SUM(G57,G60)</f>
        <v>638</v>
      </c>
      <c r="H56" s="47">
        <f t="shared" si="3"/>
        <v>0</v>
      </c>
      <c r="I56" s="47">
        <f t="shared" si="3"/>
        <v>0</v>
      </c>
      <c r="J56" s="63">
        <f t="shared" si="3"/>
        <v>311</v>
      </c>
      <c r="K56" s="47">
        <f t="shared" si="3"/>
        <v>176</v>
      </c>
      <c r="L56" s="63">
        <f t="shared" si="3"/>
        <v>222</v>
      </c>
      <c r="M56" s="47">
        <f t="shared" si="3"/>
        <v>133</v>
      </c>
      <c r="N56" s="47">
        <f t="shared" si="3"/>
        <v>83</v>
      </c>
      <c r="O56" s="47">
        <f t="shared" si="3"/>
        <v>41</v>
      </c>
      <c r="P56" s="47">
        <f t="shared" si="3"/>
        <v>262</v>
      </c>
      <c r="Q56" s="47">
        <f t="shared" si="3"/>
        <v>117</v>
      </c>
      <c r="R56" s="62">
        <f t="shared" si="3"/>
        <v>213</v>
      </c>
      <c r="S56" s="17">
        <f t="shared" si="3"/>
        <v>114</v>
      </c>
    </row>
    <row r="57" spans="1:19" x14ac:dyDescent="0.2">
      <c r="A57" s="120"/>
      <c r="B57" s="120" t="s">
        <v>34</v>
      </c>
      <c r="C57" s="114" t="s">
        <v>44</v>
      </c>
      <c r="D57" s="114"/>
      <c r="E57" s="6">
        <v>32</v>
      </c>
      <c r="F57" s="81">
        <v>1151</v>
      </c>
      <c r="G57" s="47">
        <v>618</v>
      </c>
      <c r="H57" s="47">
        <v>0</v>
      </c>
      <c r="I57" s="47">
        <v>0</v>
      </c>
      <c r="J57" s="47">
        <v>304</v>
      </c>
      <c r="K57" s="47">
        <v>170</v>
      </c>
      <c r="L57" s="47">
        <v>213</v>
      </c>
      <c r="M57" s="47">
        <v>128</v>
      </c>
      <c r="N57" s="47">
        <v>79</v>
      </c>
      <c r="O57" s="47">
        <v>40</v>
      </c>
      <c r="P57" s="47">
        <v>254</v>
      </c>
      <c r="Q57" s="47">
        <v>111</v>
      </c>
      <c r="R57" s="47">
        <v>206</v>
      </c>
      <c r="S57" s="53">
        <v>111</v>
      </c>
    </row>
    <row r="58" spans="1:19" ht="37.5" customHeight="1" x14ac:dyDescent="0.2">
      <c r="A58" s="120"/>
      <c r="B58" s="120"/>
      <c r="C58" s="129" t="s">
        <v>108</v>
      </c>
      <c r="D58" s="21" t="s">
        <v>107</v>
      </c>
      <c r="E58" s="6">
        <v>33</v>
      </c>
      <c r="F58" s="22">
        <v>109</v>
      </c>
      <c r="G58" s="47">
        <v>59</v>
      </c>
      <c r="H58" s="47">
        <v>0</v>
      </c>
      <c r="I58" s="47">
        <v>0</v>
      </c>
      <c r="J58" s="47">
        <v>23</v>
      </c>
      <c r="K58" s="47">
        <v>14</v>
      </c>
      <c r="L58" s="47">
        <v>12</v>
      </c>
      <c r="M58" s="47">
        <v>9</v>
      </c>
      <c r="N58" s="47">
        <v>6</v>
      </c>
      <c r="O58" s="47">
        <v>5</v>
      </c>
      <c r="P58" s="47">
        <v>17</v>
      </c>
      <c r="Q58" s="47">
        <v>6</v>
      </c>
      <c r="R58" s="47">
        <v>15</v>
      </c>
      <c r="S58" s="17">
        <v>10</v>
      </c>
    </row>
    <row r="59" spans="1:19" x14ac:dyDescent="0.2">
      <c r="A59" s="120"/>
      <c r="B59" s="120"/>
      <c r="C59" s="130"/>
      <c r="D59" s="21" t="s">
        <v>106</v>
      </c>
      <c r="E59" s="6">
        <v>34</v>
      </c>
      <c r="F59" s="22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52">
        <v>0</v>
      </c>
    </row>
    <row r="60" spans="1:19" x14ac:dyDescent="0.2">
      <c r="A60" s="120"/>
      <c r="B60" s="120"/>
      <c r="C60" s="114" t="s">
        <v>209</v>
      </c>
      <c r="D60" s="114"/>
      <c r="E60" s="6">
        <v>35</v>
      </c>
      <c r="F60" s="22">
        <f>SUM(F61,F62,F63,F65:F72)</f>
        <v>31</v>
      </c>
      <c r="G60" s="47">
        <f t="shared" ref="G60:S60" si="4">SUM(G61,G62,G63,G65:G72)</f>
        <v>20</v>
      </c>
      <c r="H60" s="47">
        <f t="shared" si="4"/>
        <v>0</v>
      </c>
      <c r="I60" s="47">
        <f t="shared" si="4"/>
        <v>0</v>
      </c>
      <c r="J60" s="47">
        <f t="shared" si="4"/>
        <v>7</v>
      </c>
      <c r="K60" s="47">
        <f t="shared" si="4"/>
        <v>6</v>
      </c>
      <c r="L60" s="47">
        <f t="shared" si="4"/>
        <v>9</v>
      </c>
      <c r="M60" s="47">
        <f t="shared" si="4"/>
        <v>5</v>
      </c>
      <c r="N60" s="47">
        <f t="shared" si="4"/>
        <v>4</v>
      </c>
      <c r="O60" s="47">
        <f t="shared" si="4"/>
        <v>1</v>
      </c>
      <c r="P60" s="47">
        <f t="shared" si="4"/>
        <v>8</v>
      </c>
      <c r="Q60" s="47">
        <f t="shared" si="4"/>
        <v>6</v>
      </c>
      <c r="R60" s="47">
        <f t="shared" si="4"/>
        <v>7</v>
      </c>
      <c r="S60" s="82">
        <f t="shared" si="4"/>
        <v>3</v>
      </c>
    </row>
    <row r="61" spans="1:19" ht="24" x14ac:dyDescent="0.2">
      <c r="A61" s="120"/>
      <c r="B61" s="120"/>
      <c r="C61" s="120" t="s">
        <v>34</v>
      </c>
      <c r="D61" s="49" t="s">
        <v>45</v>
      </c>
      <c r="E61" s="6">
        <v>36</v>
      </c>
      <c r="F61" s="22">
        <v>9</v>
      </c>
      <c r="G61" s="47">
        <v>4</v>
      </c>
      <c r="H61" s="47">
        <v>0</v>
      </c>
      <c r="I61" s="47">
        <v>0</v>
      </c>
      <c r="J61" s="47">
        <v>0</v>
      </c>
      <c r="K61" s="47">
        <v>0</v>
      </c>
      <c r="L61" s="47">
        <v>2</v>
      </c>
      <c r="M61" s="47">
        <v>0</v>
      </c>
      <c r="N61" s="47">
        <v>1</v>
      </c>
      <c r="O61" s="47">
        <v>0</v>
      </c>
      <c r="P61" s="47">
        <v>1</v>
      </c>
      <c r="Q61" s="47">
        <v>1</v>
      </c>
      <c r="R61" s="47">
        <v>4</v>
      </c>
      <c r="S61" s="53">
        <v>1</v>
      </c>
    </row>
    <row r="62" spans="1:19" x14ac:dyDescent="0.2">
      <c r="A62" s="120"/>
      <c r="B62" s="120"/>
      <c r="C62" s="120"/>
      <c r="D62" s="49" t="s">
        <v>46</v>
      </c>
      <c r="E62" s="6">
        <v>37</v>
      </c>
      <c r="F62" s="22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17">
        <v>0</v>
      </c>
    </row>
    <row r="63" spans="1:19" ht="42.75" customHeight="1" x14ac:dyDescent="0.2">
      <c r="A63" s="120"/>
      <c r="B63" s="120"/>
      <c r="C63" s="120"/>
      <c r="D63" s="49" t="s">
        <v>47</v>
      </c>
      <c r="E63" s="6">
        <v>38</v>
      </c>
      <c r="F63" s="22">
        <v>1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1</v>
      </c>
      <c r="M63" s="47">
        <v>0</v>
      </c>
      <c r="N63" s="47">
        <v>1</v>
      </c>
      <c r="O63" s="47">
        <v>0</v>
      </c>
      <c r="P63" s="47">
        <v>0</v>
      </c>
      <c r="Q63" s="47">
        <v>0</v>
      </c>
      <c r="R63" s="47">
        <v>0</v>
      </c>
      <c r="S63" s="17">
        <v>0</v>
      </c>
    </row>
    <row r="64" spans="1:19" ht="36" customHeight="1" x14ac:dyDescent="0.2">
      <c r="A64" s="120"/>
      <c r="B64" s="120"/>
      <c r="C64" s="120"/>
      <c r="D64" s="49" t="s">
        <v>113</v>
      </c>
      <c r="E64" s="6">
        <v>39</v>
      </c>
      <c r="F64" s="22">
        <v>1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1</v>
      </c>
      <c r="M64" s="47">
        <v>0</v>
      </c>
      <c r="N64" s="47">
        <v>1</v>
      </c>
      <c r="O64" s="47">
        <v>0</v>
      </c>
      <c r="P64" s="47" t="s">
        <v>29</v>
      </c>
      <c r="Q64" s="47" t="s">
        <v>29</v>
      </c>
      <c r="R64" s="47">
        <v>0</v>
      </c>
      <c r="S64" s="17">
        <v>0</v>
      </c>
    </row>
    <row r="65" spans="1:19" ht="71.25" customHeight="1" x14ac:dyDescent="0.2">
      <c r="A65" s="120"/>
      <c r="B65" s="120"/>
      <c r="C65" s="120"/>
      <c r="D65" s="49" t="s">
        <v>129</v>
      </c>
      <c r="E65" s="6">
        <v>40</v>
      </c>
      <c r="F65" s="22">
        <v>13</v>
      </c>
      <c r="G65" s="47">
        <v>10</v>
      </c>
      <c r="H65" s="47">
        <v>0</v>
      </c>
      <c r="I65" s="47">
        <v>0</v>
      </c>
      <c r="J65" s="47">
        <v>3</v>
      </c>
      <c r="K65" s="47">
        <v>2</v>
      </c>
      <c r="L65" s="47">
        <v>5</v>
      </c>
      <c r="M65" s="47">
        <v>4</v>
      </c>
      <c r="N65" s="47">
        <v>2</v>
      </c>
      <c r="O65" s="47">
        <v>1</v>
      </c>
      <c r="P65" s="47">
        <v>0</v>
      </c>
      <c r="Q65" s="47">
        <v>0</v>
      </c>
      <c r="R65" s="47">
        <v>1</v>
      </c>
      <c r="S65" s="17">
        <v>1</v>
      </c>
    </row>
    <row r="66" spans="1:19" ht="75" customHeight="1" x14ac:dyDescent="0.2">
      <c r="A66" s="120"/>
      <c r="B66" s="120"/>
      <c r="C66" s="120"/>
      <c r="D66" s="49" t="s">
        <v>112</v>
      </c>
      <c r="E66" s="6">
        <v>41</v>
      </c>
      <c r="F66" s="22">
        <v>1</v>
      </c>
      <c r="G66" s="47">
        <v>1</v>
      </c>
      <c r="H66" s="47">
        <v>0</v>
      </c>
      <c r="I66" s="47">
        <v>0</v>
      </c>
      <c r="J66" s="47">
        <v>1</v>
      </c>
      <c r="K66" s="47">
        <v>1</v>
      </c>
      <c r="L66" s="47">
        <v>1</v>
      </c>
      <c r="M66" s="47">
        <v>1</v>
      </c>
      <c r="N66" s="47">
        <v>0</v>
      </c>
      <c r="O66" s="47">
        <v>0</v>
      </c>
      <c r="P66" s="47" t="s">
        <v>29</v>
      </c>
      <c r="Q66" s="47" t="s">
        <v>29</v>
      </c>
      <c r="R66" s="47">
        <v>0</v>
      </c>
      <c r="S66" s="17">
        <v>0</v>
      </c>
    </row>
    <row r="67" spans="1:19" ht="36" x14ac:dyDescent="0.2">
      <c r="A67" s="120"/>
      <c r="B67" s="120"/>
      <c r="C67" s="120"/>
      <c r="D67" s="49" t="s">
        <v>120</v>
      </c>
      <c r="E67" s="6">
        <v>42</v>
      </c>
      <c r="F67" s="22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 t="s">
        <v>29</v>
      </c>
      <c r="Q67" s="47" t="s">
        <v>29</v>
      </c>
      <c r="R67" s="47">
        <v>0</v>
      </c>
      <c r="S67" s="17">
        <v>0</v>
      </c>
    </row>
    <row r="68" spans="1:19" ht="48" x14ac:dyDescent="0.2">
      <c r="A68" s="120"/>
      <c r="B68" s="120"/>
      <c r="C68" s="120"/>
      <c r="D68" s="49" t="s">
        <v>114</v>
      </c>
      <c r="E68" s="6">
        <v>43</v>
      </c>
      <c r="F68" s="2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17">
        <v>0</v>
      </c>
    </row>
    <row r="69" spans="1:19" ht="36" x14ac:dyDescent="0.2">
      <c r="A69" s="120"/>
      <c r="B69" s="120"/>
      <c r="C69" s="120"/>
      <c r="D69" s="49" t="s">
        <v>115</v>
      </c>
      <c r="E69" s="6">
        <v>44</v>
      </c>
      <c r="F69" s="2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17">
        <v>0</v>
      </c>
    </row>
    <row r="70" spans="1:19" ht="72" x14ac:dyDescent="0.2">
      <c r="A70" s="120"/>
      <c r="B70" s="120"/>
      <c r="C70" s="120"/>
      <c r="D70" s="49" t="s">
        <v>124</v>
      </c>
      <c r="E70" s="6">
        <v>45</v>
      </c>
      <c r="F70" s="22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 t="s">
        <v>29</v>
      </c>
      <c r="Q70" s="47" t="s">
        <v>29</v>
      </c>
      <c r="R70" s="47">
        <v>0</v>
      </c>
      <c r="S70" s="17">
        <v>0</v>
      </c>
    </row>
    <row r="71" spans="1:19" ht="108" x14ac:dyDescent="0.2">
      <c r="A71" s="120"/>
      <c r="B71" s="120"/>
      <c r="C71" s="120"/>
      <c r="D71" s="49" t="s">
        <v>123</v>
      </c>
      <c r="E71" s="6">
        <v>46</v>
      </c>
      <c r="F71" s="22">
        <v>7</v>
      </c>
      <c r="G71" s="47">
        <v>5</v>
      </c>
      <c r="H71" s="47">
        <v>0</v>
      </c>
      <c r="I71" s="47">
        <v>0</v>
      </c>
      <c r="J71" s="47">
        <v>3</v>
      </c>
      <c r="K71" s="47">
        <v>3</v>
      </c>
      <c r="L71" s="47" t="s">
        <v>29</v>
      </c>
      <c r="M71" s="47" t="s">
        <v>29</v>
      </c>
      <c r="N71" s="47" t="s">
        <v>29</v>
      </c>
      <c r="O71" s="47" t="s">
        <v>29</v>
      </c>
      <c r="P71" s="47">
        <v>7</v>
      </c>
      <c r="Q71" s="47">
        <v>5</v>
      </c>
      <c r="R71" s="47">
        <v>2</v>
      </c>
      <c r="S71" s="17">
        <v>1</v>
      </c>
    </row>
    <row r="72" spans="1:19" x14ac:dyDescent="0.2">
      <c r="A72" s="120"/>
      <c r="B72" s="120"/>
      <c r="C72" s="120"/>
      <c r="D72" s="49" t="s">
        <v>48</v>
      </c>
      <c r="E72" s="6">
        <v>47</v>
      </c>
      <c r="F72" s="22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17">
        <v>0</v>
      </c>
    </row>
    <row r="73" spans="1:19" x14ac:dyDescent="0.2">
      <c r="A73" s="120"/>
      <c r="B73" s="114" t="s">
        <v>49</v>
      </c>
      <c r="C73" s="114"/>
      <c r="D73" s="114"/>
      <c r="E73" s="6">
        <v>48</v>
      </c>
      <c r="F73" s="22">
        <v>29</v>
      </c>
      <c r="G73" s="47">
        <v>17</v>
      </c>
      <c r="H73" s="47">
        <v>0</v>
      </c>
      <c r="I73" s="47">
        <v>0</v>
      </c>
      <c r="J73" s="47">
        <v>5</v>
      </c>
      <c r="K73" s="47">
        <v>3</v>
      </c>
      <c r="L73" s="47">
        <v>8</v>
      </c>
      <c r="M73" s="47">
        <v>7</v>
      </c>
      <c r="N73" s="47">
        <v>4</v>
      </c>
      <c r="O73" s="47">
        <v>4</v>
      </c>
      <c r="P73" s="47">
        <v>1</v>
      </c>
      <c r="Q73" s="47">
        <v>0</v>
      </c>
      <c r="R73" s="47">
        <v>5</v>
      </c>
      <c r="S73" s="17">
        <v>3</v>
      </c>
    </row>
    <row r="74" spans="1:19" x14ac:dyDescent="0.2">
      <c r="A74" s="120"/>
      <c r="B74" s="115" t="s">
        <v>110</v>
      </c>
      <c r="C74" s="128"/>
      <c r="D74" s="116"/>
      <c r="E74" s="6">
        <v>49</v>
      </c>
      <c r="F74" s="22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 t="s">
        <v>29</v>
      </c>
      <c r="Q74" s="47" t="s">
        <v>29</v>
      </c>
      <c r="R74" s="47">
        <v>0</v>
      </c>
      <c r="S74" s="17">
        <v>0</v>
      </c>
    </row>
    <row r="75" spans="1:19" x14ac:dyDescent="0.2">
      <c r="A75" s="120"/>
      <c r="B75" s="114" t="s">
        <v>50</v>
      </c>
      <c r="C75" s="114"/>
      <c r="D75" s="114"/>
      <c r="E75" s="6">
        <v>50</v>
      </c>
      <c r="F75" s="22">
        <v>45</v>
      </c>
      <c r="G75" s="47">
        <v>30</v>
      </c>
      <c r="H75" s="47">
        <v>0</v>
      </c>
      <c r="I75" s="47">
        <v>0</v>
      </c>
      <c r="J75" s="47">
        <v>6</v>
      </c>
      <c r="K75" s="47">
        <v>4</v>
      </c>
      <c r="L75" s="47">
        <v>14</v>
      </c>
      <c r="M75" s="47">
        <v>6</v>
      </c>
      <c r="N75" s="47">
        <v>5</v>
      </c>
      <c r="O75" s="47">
        <v>1</v>
      </c>
      <c r="P75" s="47">
        <v>9</v>
      </c>
      <c r="Q75" s="47">
        <v>6</v>
      </c>
      <c r="R75" s="47">
        <v>14</v>
      </c>
      <c r="S75" s="17">
        <v>8</v>
      </c>
    </row>
    <row r="76" spans="1:19" x14ac:dyDescent="0.2">
      <c r="A76" s="120"/>
      <c r="B76" s="115" t="s">
        <v>109</v>
      </c>
      <c r="C76" s="128"/>
      <c r="D76" s="116"/>
      <c r="E76" s="6">
        <v>51</v>
      </c>
      <c r="F76" s="22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 t="s">
        <v>29</v>
      </c>
      <c r="Q76" s="47" t="s">
        <v>29</v>
      </c>
      <c r="R76" s="47">
        <v>0</v>
      </c>
      <c r="S76" s="17">
        <v>0</v>
      </c>
    </row>
    <row r="77" spans="1:19" x14ac:dyDescent="0.2">
      <c r="A77" s="120"/>
      <c r="B77" s="114" t="s">
        <v>51</v>
      </c>
      <c r="C77" s="114"/>
      <c r="D77" s="114"/>
      <c r="E77" s="6">
        <v>52</v>
      </c>
      <c r="F77" s="22">
        <v>1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1</v>
      </c>
      <c r="M77" s="47">
        <v>0</v>
      </c>
      <c r="N77" s="47">
        <v>1</v>
      </c>
      <c r="O77" s="47">
        <v>0</v>
      </c>
      <c r="P77" s="47">
        <v>0</v>
      </c>
      <c r="Q77" s="47">
        <v>0</v>
      </c>
      <c r="R77" s="47">
        <v>0</v>
      </c>
      <c r="S77" s="17">
        <v>0</v>
      </c>
    </row>
    <row r="78" spans="1:19" x14ac:dyDescent="0.2">
      <c r="A78" s="120"/>
      <c r="B78" s="114" t="s">
        <v>125</v>
      </c>
      <c r="C78" s="114"/>
      <c r="D78" s="114"/>
      <c r="E78" s="6">
        <v>53</v>
      </c>
      <c r="F78" s="22">
        <v>16</v>
      </c>
      <c r="G78" s="47">
        <v>7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12</v>
      </c>
      <c r="Q78" s="47">
        <v>4</v>
      </c>
      <c r="R78" s="47">
        <v>12</v>
      </c>
      <c r="S78" s="17">
        <v>5</v>
      </c>
    </row>
    <row r="79" spans="1:19" x14ac:dyDescent="0.2">
      <c r="A79" s="120"/>
      <c r="B79" s="115" t="s">
        <v>111</v>
      </c>
      <c r="C79" s="128"/>
      <c r="D79" s="116"/>
      <c r="E79" s="6">
        <v>54</v>
      </c>
      <c r="F79" s="22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17">
        <v>0</v>
      </c>
    </row>
    <row r="80" spans="1:19" x14ac:dyDescent="0.2">
      <c r="A80" s="120"/>
      <c r="B80" s="115" t="s">
        <v>121</v>
      </c>
      <c r="C80" s="128"/>
      <c r="D80" s="116"/>
      <c r="E80" s="6">
        <v>55</v>
      </c>
      <c r="F80" s="22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17">
        <v>0</v>
      </c>
    </row>
    <row r="81" spans="1:19" x14ac:dyDescent="0.2">
      <c r="A81" s="120"/>
      <c r="B81" s="114" t="s">
        <v>131</v>
      </c>
      <c r="C81" s="114"/>
      <c r="D81" s="114"/>
      <c r="E81" s="6">
        <v>56</v>
      </c>
      <c r="F81" s="22">
        <v>2</v>
      </c>
      <c r="G81" s="47">
        <v>1</v>
      </c>
      <c r="H81" s="47">
        <v>0</v>
      </c>
      <c r="I81" s="47">
        <v>0</v>
      </c>
      <c r="J81" s="47">
        <v>1</v>
      </c>
      <c r="K81" s="47">
        <v>0</v>
      </c>
      <c r="L81" s="47">
        <v>1</v>
      </c>
      <c r="M81" s="47">
        <v>0</v>
      </c>
      <c r="N81" s="47">
        <v>1</v>
      </c>
      <c r="O81" s="47">
        <v>0</v>
      </c>
      <c r="P81" s="47">
        <v>0</v>
      </c>
      <c r="Q81" s="47">
        <v>0</v>
      </c>
      <c r="R81" s="47">
        <v>0</v>
      </c>
      <c r="S81" s="17">
        <v>0</v>
      </c>
    </row>
    <row r="82" spans="1:19" x14ac:dyDescent="0.2">
      <c r="A82" s="120"/>
      <c r="B82" s="114" t="s">
        <v>52</v>
      </c>
      <c r="C82" s="114"/>
      <c r="D82" s="114"/>
      <c r="E82" s="6">
        <v>57</v>
      </c>
      <c r="F82" s="22">
        <v>723</v>
      </c>
      <c r="G82" s="47">
        <v>295</v>
      </c>
      <c r="H82" s="47">
        <v>0</v>
      </c>
      <c r="I82" s="47">
        <v>0</v>
      </c>
      <c r="J82" s="47">
        <v>45</v>
      </c>
      <c r="K82" s="47">
        <v>21</v>
      </c>
      <c r="L82" s="47">
        <v>163</v>
      </c>
      <c r="M82" s="47">
        <v>69</v>
      </c>
      <c r="N82" s="47">
        <v>84</v>
      </c>
      <c r="O82" s="47">
        <v>30</v>
      </c>
      <c r="P82" s="47">
        <v>140</v>
      </c>
      <c r="Q82" s="47">
        <v>41</v>
      </c>
      <c r="R82" s="47">
        <v>164</v>
      </c>
      <c r="S82" s="17">
        <v>78</v>
      </c>
    </row>
    <row r="83" spans="1:19" x14ac:dyDescent="0.2">
      <c r="A83" s="120"/>
      <c r="B83" s="114" t="s">
        <v>53</v>
      </c>
      <c r="C83" s="114"/>
      <c r="D83" s="114"/>
      <c r="E83" s="6">
        <v>58</v>
      </c>
      <c r="F83" s="22">
        <v>183</v>
      </c>
      <c r="G83" s="47">
        <v>93</v>
      </c>
      <c r="H83" s="47">
        <v>0</v>
      </c>
      <c r="I83" s="47">
        <v>0</v>
      </c>
      <c r="J83" s="47">
        <v>13</v>
      </c>
      <c r="K83" s="47">
        <v>8</v>
      </c>
      <c r="L83" s="47">
        <v>29</v>
      </c>
      <c r="M83" s="47">
        <v>15</v>
      </c>
      <c r="N83" s="47">
        <v>13</v>
      </c>
      <c r="O83" s="47">
        <v>7</v>
      </c>
      <c r="P83" s="47">
        <v>44</v>
      </c>
      <c r="Q83" s="47">
        <v>16</v>
      </c>
      <c r="R83" s="47">
        <v>58</v>
      </c>
      <c r="S83" s="17">
        <v>23</v>
      </c>
    </row>
    <row r="84" spans="1:19" x14ac:dyDescent="0.2">
      <c r="A84" s="120"/>
      <c r="B84" s="114" t="s">
        <v>54</v>
      </c>
      <c r="C84" s="114"/>
      <c r="D84" s="114"/>
      <c r="E84" s="6">
        <v>59</v>
      </c>
      <c r="F84" s="22">
        <v>1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1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17">
        <v>0</v>
      </c>
    </row>
    <row r="85" spans="1:19" x14ac:dyDescent="0.2">
      <c r="A85" s="120"/>
      <c r="B85" s="114" t="s">
        <v>126</v>
      </c>
      <c r="C85" s="114"/>
      <c r="D85" s="114"/>
      <c r="E85" s="6">
        <v>60</v>
      </c>
      <c r="F85" s="22">
        <v>46</v>
      </c>
      <c r="G85" s="47">
        <v>12</v>
      </c>
      <c r="H85" s="47">
        <v>0</v>
      </c>
      <c r="I85" s="47">
        <v>0</v>
      </c>
      <c r="J85" s="47">
        <v>5</v>
      </c>
      <c r="K85" s="47">
        <v>3</v>
      </c>
      <c r="L85" s="47" t="s">
        <v>29</v>
      </c>
      <c r="M85" s="47" t="s">
        <v>29</v>
      </c>
      <c r="N85" s="47" t="s">
        <v>29</v>
      </c>
      <c r="O85" s="47" t="s">
        <v>29</v>
      </c>
      <c r="P85" s="47">
        <v>46</v>
      </c>
      <c r="Q85" s="47">
        <v>12</v>
      </c>
      <c r="R85" s="47">
        <v>33</v>
      </c>
      <c r="S85" s="17">
        <v>7</v>
      </c>
    </row>
    <row r="86" spans="1:19" x14ac:dyDescent="0.2">
      <c r="A86" s="120"/>
      <c r="B86" s="114" t="s">
        <v>55</v>
      </c>
      <c r="C86" s="114"/>
      <c r="D86" s="114"/>
      <c r="E86" s="6">
        <v>61</v>
      </c>
      <c r="F86" s="22">
        <v>23</v>
      </c>
      <c r="G86" s="47">
        <v>9</v>
      </c>
      <c r="H86" s="47">
        <v>0</v>
      </c>
      <c r="I86" s="47">
        <v>0</v>
      </c>
      <c r="J86" s="47">
        <v>6</v>
      </c>
      <c r="K86" s="47">
        <v>3</v>
      </c>
      <c r="L86" s="47">
        <v>0</v>
      </c>
      <c r="M86" s="47">
        <v>0</v>
      </c>
      <c r="N86" s="47">
        <v>0</v>
      </c>
      <c r="O86" s="47">
        <v>0</v>
      </c>
      <c r="P86" s="47">
        <v>13</v>
      </c>
      <c r="Q86" s="47">
        <v>6</v>
      </c>
      <c r="R86" s="47">
        <v>4</v>
      </c>
      <c r="S86" s="17">
        <v>3</v>
      </c>
    </row>
    <row r="87" spans="1:19" x14ac:dyDescent="0.2">
      <c r="A87" s="120"/>
      <c r="B87" s="114" t="s">
        <v>56</v>
      </c>
      <c r="C87" s="114"/>
      <c r="D87" s="114"/>
      <c r="E87" s="6">
        <v>62</v>
      </c>
      <c r="F87" s="22">
        <v>4</v>
      </c>
      <c r="G87" s="47">
        <v>3</v>
      </c>
      <c r="H87" s="47">
        <v>0</v>
      </c>
      <c r="I87" s="47">
        <v>0</v>
      </c>
      <c r="J87" s="47">
        <v>4</v>
      </c>
      <c r="K87" s="47">
        <v>3</v>
      </c>
      <c r="L87" s="47" t="s">
        <v>29</v>
      </c>
      <c r="M87" s="47" t="s">
        <v>29</v>
      </c>
      <c r="N87" s="47" t="s">
        <v>29</v>
      </c>
      <c r="O87" s="47" t="s">
        <v>29</v>
      </c>
      <c r="P87" s="47">
        <v>4</v>
      </c>
      <c r="Q87" s="47">
        <v>3</v>
      </c>
      <c r="R87" s="47">
        <v>0</v>
      </c>
      <c r="S87" s="17">
        <v>0</v>
      </c>
    </row>
    <row r="88" spans="1:19" x14ac:dyDescent="0.2">
      <c r="A88" s="120"/>
      <c r="B88" s="114" t="s">
        <v>57</v>
      </c>
      <c r="C88" s="114"/>
      <c r="D88" s="114"/>
      <c r="E88" s="6">
        <v>63</v>
      </c>
      <c r="F88" s="22">
        <v>66</v>
      </c>
      <c r="G88" s="47">
        <v>22</v>
      </c>
      <c r="H88" s="47">
        <v>0</v>
      </c>
      <c r="I88" s="47">
        <v>0</v>
      </c>
      <c r="J88" s="47">
        <v>6</v>
      </c>
      <c r="K88" s="47">
        <v>1</v>
      </c>
      <c r="L88" s="47">
        <v>10</v>
      </c>
      <c r="M88" s="47">
        <v>6</v>
      </c>
      <c r="N88" s="47">
        <v>1</v>
      </c>
      <c r="O88" s="47">
        <v>1</v>
      </c>
      <c r="P88" s="47">
        <v>26</v>
      </c>
      <c r="Q88" s="47">
        <v>9</v>
      </c>
      <c r="R88" s="47">
        <v>63</v>
      </c>
      <c r="S88" s="17">
        <v>22</v>
      </c>
    </row>
    <row r="89" spans="1:19" ht="32.25" customHeight="1" x14ac:dyDescent="0.2">
      <c r="A89" s="138" t="s">
        <v>59</v>
      </c>
      <c r="B89" s="138"/>
      <c r="C89" s="138"/>
      <c r="D89" s="138"/>
      <c r="E89" s="6">
        <v>64</v>
      </c>
      <c r="F89" s="22" t="s">
        <v>29</v>
      </c>
      <c r="G89" s="47" t="s">
        <v>29</v>
      </c>
      <c r="H89" s="47" t="s">
        <v>29</v>
      </c>
      <c r="I89" s="47" t="s">
        <v>29</v>
      </c>
      <c r="J89" s="47">
        <v>303</v>
      </c>
      <c r="K89" s="47">
        <v>167</v>
      </c>
      <c r="L89" s="47">
        <v>28</v>
      </c>
      <c r="M89" s="47">
        <v>14</v>
      </c>
      <c r="N89" s="47">
        <v>20</v>
      </c>
      <c r="O89" s="47">
        <v>12</v>
      </c>
      <c r="P89" s="47" t="s">
        <v>29</v>
      </c>
      <c r="Q89" s="47" t="s">
        <v>29</v>
      </c>
      <c r="R89" s="47" t="s">
        <v>29</v>
      </c>
      <c r="S89" s="17" t="s">
        <v>29</v>
      </c>
    </row>
    <row r="90" spans="1:19" x14ac:dyDescent="0.2">
      <c r="A90" s="114" t="s">
        <v>197</v>
      </c>
      <c r="B90" s="114"/>
      <c r="C90" s="114"/>
      <c r="D90" s="114"/>
      <c r="E90" s="6">
        <v>65</v>
      </c>
      <c r="F90" s="22">
        <v>20160</v>
      </c>
      <c r="G90" s="47">
        <v>9462</v>
      </c>
      <c r="H90" s="47">
        <v>0</v>
      </c>
      <c r="I90" s="47">
        <v>0</v>
      </c>
      <c r="J90" s="47">
        <v>2683</v>
      </c>
      <c r="K90" s="47">
        <v>1473</v>
      </c>
      <c r="L90" s="47">
        <v>2815</v>
      </c>
      <c r="M90" s="47">
        <v>1539</v>
      </c>
      <c r="N90" s="47">
        <v>1079</v>
      </c>
      <c r="O90" s="47">
        <v>591</v>
      </c>
      <c r="P90" s="47">
        <v>6454</v>
      </c>
      <c r="Q90" s="47">
        <v>2228</v>
      </c>
      <c r="R90" s="47">
        <v>7580</v>
      </c>
      <c r="S90" s="17">
        <v>3475</v>
      </c>
    </row>
    <row r="91" spans="1:19" ht="15" thickBot="1" x14ac:dyDescent="0.25">
      <c r="A91" s="139" t="s">
        <v>58</v>
      </c>
      <c r="B91" s="139"/>
      <c r="C91" s="139"/>
      <c r="D91" s="139"/>
      <c r="E91" s="6">
        <v>66</v>
      </c>
      <c r="F91" s="41">
        <v>6235</v>
      </c>
      <c r="G91" s="18">
        <v>3254</v>
      </c>
      <c r="H91" s="18">
        <v>0</v>
      </c>
      <c r="I91" s="18">
        <v>0</v>
      </c>
      <c r="J91" s="18">
        <v>1156</v>
      </c>
      <c r="K91" s="18">
        <v>666</v>
      </c>
      <c r="L91" s="18">
        <v>1678</v>
      </c>
      <c r="M91" s="18">
        <v>923</v>
      </c>
      <c r="N91" s="18">
        <v>713</v>
      </c>
      <c r="O91" s="18">
        <v>389</v>
      </c>
      <c r="P91" s="18">
        <v>1539</v>
      </c>
      <c r="Q91" s="18">
        <v>571</v>
      </c>
      <c r="R91" s="18">
        <v>1449</v>
      </c>
      <c r="S91" s="66">
        <v>733</v>
      </c>
    </row>
    <row r="94" spans="1:19" ht="15" x14ac:dyDescent="0.25">
      <c r="A94" s="105" t="s">
        <v>210</v>
      </c>
      <c r="B94" s="105"/>
      <c r="C94" s="105"/>
      <c r="D94" s="105"/>
      <c r="E94" s="105"/>
      <c r="F94" s="25"/>
    </row>
    <row r="95" spans="1:19" x14ac:dyDescent="0.2">
      <c r="A95" s="26" t="s">
        <v>211</v>
      </c>
      <c r="B95" s="43"/>
      <c r="C95" s="43"/>
      <c r="D95" s="43"/>
      <c r="E95" s="43"/>
    </row>
    <row r="96" spans="1:19" ht="25.5" customHeight="1" x14ac:dyDescent="0.2">
      <c r="A96" s="140" t="s">
        <v>2</v>
      </c>
      <c r="B96" s="141"/>
      <c r="C96" s="102" t="s">
        <v>178</v>
      </c>
      <c r="D96" s="103"/>
      <c r="E96" s="103"/>
      <c r="F96" s="104"/>
    </row>
    <row r="97" spans="1:6" ht="47.25" customHeight="1" x14ac:dyDescent="0.2">
      <c r="A97" s="110"/>
      <c r="B97" s="111"/>
      <c r="C97" s="102" t="s">
        <v>179</v>
      </c>
      <c r="D97" s="104"/>
      <c r="E97" s="126" t="s">
        <v>180</v>
      </c>
      <c r="F97" s="126"/>
    </row>
    <row r="98" spans="1:6" ht="24" x14ac:dyDescent="0.2">
      <c r="A98" s="112"/>
      <c r="B98" s="113"/>
      <c r="C98" s="47" t="s">
        <v>8</v>
      </c>
      <c r="D98" s="47" t="s">
        <v>9</v>
      </c>
      <c r="E98" s="47" t="s">
        <v>8</v>
      </c>
      <c r="F98" s="47" t="s">
        <v>9</v>
      </c>
    </row>
    <row r="99" spans="1:6" ht="15" thickBot="1" x14ac:dyDescent="0.25">
      <c r="A99" s="142">
        <v>0</v>
      </c>
      <c r="B99" s="142"/>
      <c r="C99" s="12">
        <v>1</v>
      </c>
      <c r="D99" s="12">
        <v>2</v>
      </c>
      <c r="E99" s="12">
        <v>3</v>
      </c>
      <c r="F99" s="12">
        <v>4</v>
      </c>
    </row>
    <row r="100" spans="1:6" ht="41.25" customHeight="1" x14ac:dyDescent="0.2">
      <c r="A100" s="50" t="s">
        <v>183</v>
      </c>
      <c r="B100" s="5">
        <v>67</v>
      </c>
      <c r="C100" s="27">
        <v>10</v>
      </c>
      <c r="D100" s="15">
        <v>4</v>
      </c>
      <c r="E100" s="15">
        <v>29</v>
      </c>
      <c r="F100" s="71">
        <v>17</v>
      </c>
    </row>
    <row r="101" spans="1:6" ht="24.75" customHeight="1" x14ac:dyDescent="0.2">
      <c r="A101" s="50" t="s">
        <v>184</v>
      </c>
      <c r="B101" s="5">
        <v>68</v>
      </c>
      <c r="C101" s="22">
        <v>0</v>
      </c>
      <c r="D101" s="47">
        <v>0</v>
      </c>
      <c r="E101" s="47">
        <v>0</v>
      </c>
      <c r="F101" s="72">
        <v>0</v>
      </c>
    </row>
    <row r="102" spans="1:6" ht="24.75" customHeight="1" x14ac:dyDescent="0.2">
      <c r="A102" s="50" t="s">
        <v>185</v>
      </c>
      <c r="B102" s="5">
        <v>69</v>
      </c>
      <c r="C102" s="22">
        <v>16</v>
      </c>
      <c r="D102" s="47">
        <v>9</v>
      </c>
      <c r="E102" s="47">
        <v>50</v>
      </c>
      <c r="F102" s="72">
        <v>19</v>
      </c>
    </row>
    <row r="103" spans="1:6" ht="46.5" customHeight="1" x14ac:dyDescent="0.2">
      <c r="A103" s="50" t="s">
        <v>110</v>
      </c>
      <c r="B103" s="5">
        <v>70</v>
      </c>
      <c r="C103" s="22">
        <v>0</v>
      </c>
      <c r="D103" s="47">
        <v>0</v>
      </c>
      <c r="E103" s="47">
        <v>0</v>
      </c>
      <c r="F103" s="72">
        <v>0</v>
      </c>
    </row>
    <row r="104" spans="1:6" ht="16.5" customHeight="1" x14ac:dyDescent="0.2">
      <c r="A104" s="50" t="s">
        <v>186</v>
      </c>
      <c r="B104" s="5">
        <v>71</v>
      </c>
      <c r="C104" s="22">
        <v>17</v>
      </c>
      <c r="D104" s="47">
        <v>13</v>
      </c>
      <c r="E104" s="47">
        <v>133</v>
      </c>
      <c r="F104" s="72">
        <v>90</v>
      </c>
    </row>
    <row r="105" spans="1:6" ht="35.25" customHeight="1" x14ac:dyDescent="0.2">
      <c r="A105" s="50" t="s">
        <v>181</v>
      </c>
      <c r="B105" s="5">
        <v>72</v>
      </c>
      <c r="C105" s="22">
        <v>0</v>
      </c>
      <c r="D105" s="47">
        <v>0</v>
      </c>
      <c r="E105" s="47">
        <v>0</v>
      </c>
      <c r="F105" s="72">
        <v>0</v>
      </c>
    </row>
    <row r="106" spans="1:6" ht="33" customHeight="1" x14ac:dyDescent="0.2">
      <c r="A106" s="50" t="s">
        <v>187</v>
      </c>
      <c r="B106" s="5">
        <v>73</v>
      </c>
      <c r="C106" s="22">
        <v>0</v>
      </c>
      <c r="D106" s="47">
        <v>0</v>
      </c>
      <c r="E106" s="47">
        <v>1</v>
      </c>
      <c r="F106" s="72">
        <v>0</v>
      </c>
    </row>
    <row r="107" spans="1:6" ht="38.25" customHeight="1" x14ac:dyDescent="0.2">
      <c r="A107" s="50" t="s">
        <v>188</v>
      </c>
      <c r="B107" s="5">
        <v>74</v>
      </c>
      <c r="C107" s="22">
        <v>0</v>
      </c>
      <c r="D107" s="47">
        <v>0</v>
      </c>
      <c r="E107" s="47">
        <v>15</v>
      </c>
      <c r="F107" s="72">
        <v>6</v>
      </c>
    </row>
    <row r="108" spans="1:6" ht="26.25" customHeight="1" x14ac:dyDescent="0.2">
      <c r="A108" s="9" t="s">
        <v>111</v>
      </c>
      <c r="B108" s="5">
        <v>75</v>
      </c>
      <c r="C108" s="83">
        <v>0</v>
      </c>
      <c r="D108" s="65">
        <v>0</v>
      </c>
      <c r="E108" s="65">
        <v>0</v>
      </c>
      <c r="F108" s="72">
        <v>0</v>
      </c>
    </row>
    <row r="109" spans="1:6" ht="30" customHeight="1" x14ac:dyDescent="0.2">
      <c r="A109" s="9" t="s">
        <v>189</v>
      </c>
      <c r="B109" s="5">
        <v>76</v>
      </c>
      <c r="C109" s="83">
        <v>0</v>
      </c>
      <c r="D109" s="65">
        <v>0</v>
      </c>
      <c r="E109" s="65">
        <v>0</v>
      </c>
      <c r="F109" s="72">
        <v>0</v>
      </c>
    </row>
    <row r="110" spans="1:6" ht="23.25" customHeight="1" x14ac:dyDescent="0.2">
      <c r="A110" s="9" t="s">
        <v>190</v>
      </c>
      <c r="B110" s="5">
        <v>77</v>
      </c>
      <c r="C110" s="83">
        <v>0</v>
      </c>
      <c r="D110" s="65">
        <v>0</v>
      </c>
      <c r="E110" s="65">
        <v>0</v>
      </c>
      <c r="F110" s="72">
        <v>0</v>
      </c>
    </row>
    <row r="111" spans="1:6" ht="60" customHeight="1" x14ac:dyDescent="0.2">
      <c r="A111" s="9" t="s">
        <v>191</v>
      </c>
      <c r="B111" s="5">
        <v>78</v>
      </c>
      <c r="C111" s="83">
        <v>0</v>
      </c>
      <c r="D111" s="65">
        <v>0</v>
      </c>
      <c r="E111" s="65">
        <v>0</v>
      </c>
      <c r="F111" s="72">
        <v>0</v>
      </c>
    </row>
    <row r="112" spans="1:6" ht="101.25" customHeight="1" x14ac:dyDescent="0.2">
      <c r="A112" s="9" t="s">
        <v>192</v>
      </c>
      <c r="B112" s="5">
        <v>79</v>
      </c>
      <c r="C112" s="83">
        <v>6</v>
      </c>
      <c r="D112" s="65">
        <v>2</v>
      </c>
      <c r="E112" s="65">
        <v>69</v>
      </c>
      <c r="F112" s="72">
        <v>28</v>
      </c>
    </row>
    <row r="113" spans="1:8" ht="30.75" customHeight="1" x14ac:dyDescent="0.2">
      <c r="A113" s="9" t="s">
        <v>182</v>
      </c>
      <c r="B113" s="5">
        <v>80</v>
      </c>
      <c r="C113" s="83">
        <v>3</v>
      </c>
      <c r="D113" s="65">
        <v>0</v>
      </c>
      <c r="E113" s="65">
        <v>14</v>
      </c>
      <c r="F113" s="72">
        <v>0</v>
      </c>
    </row>
    <row r="114" spans="1:8" ht="78" customHeight="1" thickBot="1" x14ac:dyDescent="0.25">
      <c r="A114" s="50" t="s">
        <v>193</v>
      </c>
      <c r="B114" s="5">
        <v>81</v>
      </c>
      <c r="C114" s="70">
        <v>0</v>
      </c>
      <c r="D114" s="35">
        <v>0</v>
      </c>
      <c r="E114" s="35" t="s">
        <v>29</v>
      </c>
      <c r="F114" s="36" t="s">
        <v>29</v>
      </c>
    </row>
    <row r="115" spans="1:8" ht="9" customHeight="1" x14ac:dyDescent="0.2">
      <c r="A115" s="55"/>
      <c r="B115" s="56"/>
      <c r="C115" s="57"/>
      <c r="D115" s="57"/>
      <c r="E115" s="58"/>
      <c r="F115" s="58"/>
    </row>
    <row r="116" spans="1:8" ht="38.25" customHeight="1" x14ac:dyDescent="0.2">
      <c r="A116" s="143" t="s">
        <v>213</v>
      </c>
      <c r="B116" s="143"/>
      <c r="C116" s="143"/>
      <c r="D116" s="143"/>
      <c r="E116" s="143"/>
      <c r="F116" s="143"/>
      <c r="G116" s="143"/>
      <c r="H116" s="143"/>
    </row>
    <row r="117" spans="1:8" x14ac:dyDescent="0.2">
      <c r="A117" s="126" t="s">
        <v>2</v>
      </c>
      <c r="B117" s="126"/>
      <c r="C117" s="126"/>
      <c r="D117" s="126"/>
      <c r="E117" s="47" t="s">
        <v>60</v>
      </c>
      <c r="F117" s="47" t="s">
        <v>33</v>
      </c>
      <c r="G117" s="47" t="s">
        <v>60</v>
      </c>
      <c r="H117" s="47" t="s">
        <v>33</v>
      </c>
    </row>
    <row r="118" spans="1:8" ht="38.25" customHeight="1" x14ac:dyDescent="0.2">
      <c r="A118" s="126"/>
      <c r="B118" s="126"/>
      <c r="C118" s="126"/>
      <c r="D118" s="126"/>
      <c r="E118" s="126" t="s">
        <v>96</v>
      </c>
      <c r="F118" s="126"/>
      <c r="G118" s="126" t="s">
        <v>61</v>
      </c>
      <c r="H118" s="126"/>
    </row>
    <row r="119" spans="1:8" ht="18.75" customHeight="1" thickBot="1" x14ac:dyDescent="0.25">
      <c r="A119" s="126">
        <v>0</v>
      </c>
      <c r="B119" s="126"/>
      <c r="C119" s="126"/>
      <c r="D119" s="126"/>
      <c r="E119" s="12">
        <v>1</v>
      </c>
      <c r="F119" s="12">
        <v>2</v>
      </c>
      <c r="G119" s="12">
        <v>3</v>
      </c>
      <c r="H119" s="12">
        <v>4</v>
      </c>
    </row>
    <row r="120" spans="1:8" ht="96" x14ac:dyDescent="0.2">
      <c r="A120" s="138" t="s">
        <v>194</v>
      </c>
      <c r="B120" s="138"/>
      <c r="C120" s="50" t="s">
        <v>62</v>
      </c>
      <c r="D120" s="28" t="s">
        <v>11</v>
      </c>
      <c r="E120" s="27">
        <v>0</v>
      </c>
      <c r="F120" s="15">
        <v>0</v>
      </c>
      <c r="G120" s="15">
        <v>0</v>
      </c>
      <c r="H120" s="16">
        <v>0</v>
      </c>
    </row>
    <row r="121" spans="1:8" ht="60" x14ac:dyDescent="0.2">
      <c r="A121" s="138"/>
      <c r="B121" s="138"/>
      <c r="C121" s="50" t="s">
        <v>63</v>
      </c>
      <c r="D121" s="28" t="s">
        <v>14</v>
      </c>
      <c r="E121" s="22">
        <v>222</v>
      </c>
      <c r="F121" s="47">
        <v>127</v>
      </c>
      <c r="G121" s="47">
        <v>291</v>
      </c>
      <c r="H121" s="17">
        <v>167</v>
      </c>
    </row>
    <row r="122" spans="1:8" ht="22.5" customHeight="1" x14ac:dyDescent="0.2">
      <c r="A122" s="138" t="s">
        <v>195</v>
      </c>
      <c r="B122" s="138"/>
      <c r="C122" s="138"/>
      <c r="D122" s="28" t="s">
        <v>16</v>
      </c>
      <c r="E122" s="22">
        <v>24</v>
      </c>
      <c r="F122" s="47">
        <v>19</v>
      </c>
      <c r="G122" s="47">
        <v>118</v>
      </c>
      <c r="H122" s="17">
        <v>91</v>
      </c>
    </row>
    <row r="123" spans="1:8" ht="22.5" customHeight="1" x14ac:dyDescent="0.2">
      <c r="A123" s="138" t="s">
        <v>217</v>
      </c>
      <c r="B123" s="138"/>
      <c r="C123" s="138"/>
      <c r="D123" s="28" t="s">
        <v>18</v>
      </c>
      <c r="E123" s="22">
        <v>1</v>
      </c>
      <c r="F123" s="47">
        <v>0</v>
      </c>
      <c r="G123" s="47">
        <v>9</v>
      </c>
      <c r="H123" s="17">
        <v>3</v>
      </c>
    </row>
    <row r="124" spans="1:8" ht="21" customHeight="1" x14ac:dyDescent="0.2">
      <c r="A124" s="138" t="s">
        <v>196</v>
      </c>
      <c r="B124" s="138"/>
      <c r="C124" s="138"/>
      <c r="D124" s="28" t="s">
        <v>21</v>
      </c>
      <c r="E124" s="22">
        <v>230</v>
      </c>
      <c r="F124" s="47">
        <v>148</v>
      </c>
      <c r="G124" s="47">
        <v>1350</v>
      </c>
      <c r="H124" s="17">
        <v>921</v>
      </c>
    </row>
    <row r="125" spans="1:8" ht="25.5" customHeight="1" x14ac:dyDescent="0.2">
      <c r="A125" s="138" t="s">
        <v>218</v>
      </c>
      <c r="B125" s="138"/>
      <c r="C125" s="138"/>
      <c r="D125" s="28" t="s">
        <v>22</v>
      </c>
      <c r="E125" s="22">
        <v>7</v>
      </c>
      <c r="F125" s="47">
        <v>2</v>
      </c>
      <c r="G125" s="47">
        <v>57</v>
      </c>
      <c r="H125" s="17">
        <v>18</v>
      </c>
    </row>
    <row r="126" spans="1:8" ht="29.25" customHeight="1" x14ac:dyDescent="0.2">
      <c r="A126" s="144" t="s">
        <v>64</v>
      </c>
      <c r="B126" s="144"/>
      <c r="C126" s="144"/>
      <c r="D126" s="29" t="s">
        <v>24</v>
      </c>
      <c r="E126" s="67">
        <v>0</v>
      </c>
      <c r="F126" s="12">
        <v>0</v>
      </c>
      <c r="G126" s="12">
        <v>1</v>
      </c>
      <c r="H126" s="52">
        <v>0</v>
      </c>
    </row>
    <row r="127" spans="1:8" ht="24" customHeight="1" x14ac:dyDescent="0.2">
      <c r="A127" s="145" t="s">
        <v>170</v>
      </c>
      <c r="B127" s="146"/>
      <c r="C127" s="147"/>
      <c r="D127" s="28" t="s">
        <v>25</v>
      </c>
      <c r="E127" s="83">
        <v>189</v>
      </c>
      <c r="F127" s="65">
        <v>101</v>
      </c>
      <c r="G127" s="65">
        <v>1261</v>
      </c>
      <c r="H127" s="72">
        <v>639</v>
      </c>
    </row>
    <row r="128" spans="1:8" ht="22.5" customHeight="1" thickBot="1" x14ac:dyDescent="0.25">
      <c r="A128" s="148" t="s">
        <v>219</v>
      </c>
      <c r="B128" s="149"/>
      <c r="C128" s="150"/>
      <c r="D128" s="28" t="s">
        <v>27</v>
      </c>
      <c r="E128" s="70">
        <v>23</v>
      </c>
      <c r="F128" s="35">
        <v>8</v>
      </c>
      <c r="G128" s="35">
        <v>219</v>
      </c>
      <c r="H128" s="36">
        <v>82</v>
      </c>
    </row>
    <row r="130" spans="1:10" ht="15" x14ac:dyDescent="0.25">
      <c r="A130" s="19" t="s">
        <v>212</v>
      </c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ht="32.25" customHeight="1" x14ac:dyDescent="0.2">
      <c r="A131" s="126" t="s">
        <v>2</v>
      </c>
      <c r="B131" s="126"/>
      <c r="C131" s="126"/>
      <c r="D131" s="126"/>
      <c r="E131" s="126" t="s">
        <v>65</v>
      </c>
      <c r="F131" s="126"/>
      <c r="G131" s="126"/>
      <c r="H131" s="126"/>
      <c r="I131" s="126" t="s">
        <v>76</v>
      </c>
      <c r="J131" s="126"/>
    </row>
    <row r="132" spans="1:10" x14ac:dyDescent="0.2">
      <c r="A132" s="126"/>
      <c r="B132" s="126"/>
      <c r="C132" s="126"/>
      <c r="D132" s="126"/>
      <c r="E132" s="126" t="s">
        <v>8</v>
      </c>
      <c r="F132" s="126" t="s">
        <v>66</v>
      </c>
      <c r="G132" s="126"/>
      <c r="H132" s="126"/>
      <c r="I132" s="126" t="s">
        <v>8</v>
      </c>
      <c r="J132" s="126" t="s">
        <v>98</v>
      </c>
    </row>
    <row r="133" spans="1:10" ht="36" x14ac:dyDescent="0.2">
      <c r="A133" s="126"/>
      <c r="B133" s="126"/>
      <c r="C133" s="126"/>
      <c r="D133" s="126"/>
      <c r="E133" s="126"/>
      <c r="F133" s="47" t="s">
        <v>67</v>
      </c>
      <c r="G133" s="47" t="s">
        <v>97</v>
      </c>
      <c r="H133" s="47" t="s">
        <v>68</v>
      </c>
      <c r="I133" s="126"/>
      <c r="J133" s="126"/>
    </row>
    <row r="134" spans="1:10" ht="18.75" customHeight="1" thickBot="1" x14ac:dyDescent="0.25">
      <c r="A134" s="136">
        <v>0</v>
      </c>
      <c r="B134" s="136"/>
      <c r="C134" s="136"/>
      <c r="D134" s="136"/>
      <c r="E134" s="12">
        <v>1</v>
      </c>
      <c r="F134" s="12">
        <v>2</v>
      </c>
      <c r="G134" s="12">
        <v>3</v>
      </c>
      <c r="H134" s="12">
        <v>4</v>
      </c>
      <c r="I134" s="12">
        <v>5</v>
      </c>
      <c r="J134" s="12">
        <v>6</v>
      </c>
    </row>
    <row r="135" spans="1:10" ht="35.25" customHeight="1" x14ac:dyDescent="0.2">
      <c r="A135" s="138" t="s">
        <v>99</v>
      </c>
      <c r="B135" s="138"/>
      <c r="C135" s="138"/>
      <c r="D135" s="5" t="s">
        <v>11</v>
      </c>
      <c r="E135" s="27">
        <f>SUM(E136,E137)</f>
        <v>2991</v>
      </c>
      <c r="F135" s="15">
        <f>SUM(F136:F137)</f>
        <v>98</v>
      </c>
      <c r="G135" s="15">
        <f>SUM(G136:G137)</f>
        <v>493</v>
      </c>
      <c r="H135" s="15">
        <f>SUM(H136)</f>
        <v>162</v>
      </c>
      <c r="I135" s="15">
        <f>SUM(I136:I137)</f>
        <v>1237</v>
      </c>
      <c r="J135" s="16">
        <f>SUM(J136:J137)</f>
        <v>12</v>
      </c>
    </row>
    <row r="136" spans="1:10" ht="24.75" customHeight="1" x14ac:dyDescent="0.2">
      <c r="A136" s="120" t="s">
        <v>69</v>
      </c>
      <c r="B136" s="138" t="s">
        <v>70</v>
      </c>
      <c r="C136" s="138"/>
      <c r="D136" s="5" t="s">
        <v>14</v>
      </c>
      <c r="E136" s="22">
        <v>2953</v>
      </c>
      <c r="F136" s="47">
        <v>60</v>
      </c>
      <c r="G136" s="47">
        <v>475</v>
      </c>
      <c r="H136" s="47">
        <v>162</v>
      </c>
      <c r="I136" s="47">
        <v>1208</v>
      </c>
      <c r="J136" s="17">
        <v>11</v>
      </c>
    </row>
    <row r="137" spans="1:10" ht="21" customHeight="1" x14ac:dyDescent="0.2">
      <c r="A137" s="120"/>
      <c r="B137" s="151" t="s">
        <v>102</v>
      </c>
      <c r="C137" s="151"/>
      <c r="D137" s="5" t="s">
        <v>16</v>
      </c>
      <c r="E137" s="22">
        <v>38</v>
      </c>
      <c r="F137" s="47">
        <v>38</v>
      </c>
      <c r="G137" s="47">
        <v>18</v>
      </c>
      <c r="H137" s="47" t="s">
        <v>29</v>
      </c>
      <c r="I137" s="47">
        <v>29</v>
      </c>
      <c r="J137" s="17">
        <v>1</v>
      </c>
    </row>
    <row r="138" spans="1:10" ht="24" customHeight="1" x14ac:dyDescent="0.2">
      <c r="A138" s="120"/>
      <c r="B138" s="120" t="s">
        <v>34</v>
      </c>
      <c r="C138" s="50" t="s">
        <v>71</v>
      </c>
      <c r="D138" s="5" t="s">
        <v>18</v>
      </c>
      <c r="E138" s="22">
        <v>37</v>
      </c>
      <c r="F138" s="47">
        <v>37</v>
      </c>
      <c r="G138" s="47">
        <v>18</v>
      </c>
      <c r="H138" s="47" t="s">
        <v>29</v>
      </c>
      <c r="I138" s="47">
        <v>29</v>
      </c>
      <c r="J138" s="17">
        <v>1</v>
      </c>
    </row>
    <row r="139" spans="1:10" ht="33.75" customHeight="1" x14ac:dyDescent="0.2">
      <c r="A139" s="120"/>
      <c r="B139" s="120"/>
      <c r="C139" s="50" t="s">
        <v>72</v>
      </c>
      <c r="D139" s="5" t="s">
        <v>21</v>
      </c>
      <c r="E139" s="22">
        <v>1</v>
      </c>
      <c r="F139" s="47">
        <v>1</v>
      </c>
      <c r="G139" s="47">
        <v>0</v>
      </c>
      <c r="H139" s="47" t="s">
        <v>29</v>
      </c>
      <c r="I139" s="47">
        <v>0</v>
      </c>
      <c r="J139" s="17">
        <v>0</v>
      </c>
    </row>
    <row r="140" spans="1:10" ht="60" x14ac:dyDescent="0.2">
      <c r="A140" s="120"/>
      <c r="B140" s="120"/>
      <c r="C140" s="50" t="s">
        <v>73</v>
      </c>
      <c r="D140" s="5" t="s">
        <v>22</v>
      </c>
      <c r="E140" s="22">
        <v>0</v>
      </c>
      <c r="F140" s="47">
        <v>0</v>
      </c>
      <c r="G140" s="47">
        <v>0</v>
      </c>
      <c r="H140" s="47" t="s">
        <v>29</v>
      </c>
      <c r="I140" s="47">
        <v>0</v>
      </c>
      <c r="J140" s="17">
        <v>0</v>
      </c>
    </row>
    <row r="141" spans="1:10" ht="24.75" customHeight="1" x14ac:dyDescent="0.2">
      <c r="A141" s="120"/>
      <c r="B141" s="138" t="s">
        <v>74</v>
      </c>
      <c r="C141" s="138"/>
      <c r="D141" s="5" t="s">
        <v>24</v>
      </c>
      <c r="E141" s="22">
        <v>262</v>
      </c>
      <c r="F141" s="47">
        <v>0</v>
      </c>
      <c r="G141" s="47">
        <v>56</v>
      </c>
      <c r="H141" s="47">
        <v>77</v>
      </c>
      <c r="I141" s="47">
        <v>188</v>
      </c>
      <c r="J141" s="17">
        <v>0</v>
      </c>
    </row>
    <row r="142" spans="1:10" ht="33.75" customHeight="1" x14ac:dyDescent="0.2">
      <c r="A142" s="120"/>
      <c r="B142" s="138" t="s">
        <v>122</v>
      </c>
      <c r="C142" s="138"/>
      <c r="D142" s="5" t="s">
        <v>25</v>
      </c>
      <c r="E142" s="22">
        <v>0</v>
      </c>
      <c r="F142" s="47">
        <v>0</v>
      </c>
      <c r="G142" s="47">
        <v>0</v>
      </c>
      <c r="H142" s="47">
        <v>0</v>
      </c>
      <c r="I142" s="47">
        <v>0</v>
      </c>
      <c r="J142" s="17">
        <v>0</v>
      </c>
    </row>
    <row r="143" spans="1:10" ht="22.5" customHeight="1" thickBot="1" x14ac:dyDescent="0.25">
      <c r="A143" s="120"/>
      <c r="B143" s="152" t="s">
        <v>134</v>
      </c>
      <c r="C143" s="152"/>
      <c r="D143" s="5" t="s">
        <v>27</v>
      </c>
      <c r="E143" s="70">
        <v>1617</v>
      </c>
      <c r="F143" s="35">
        <v>0</v>
      </c>
      <c r="G143" s="35">
        <v>0</v>
      </c>
      <c r="H143" s="35">
        <v>85</v>
      </c>
      <c r="I143" s="35">
        <v>97</v>
      </c>
      <c r="J143" s="36">
        <v>0</v>
      </c>
    </row>
    <row r="146" spans="1:18" ht="15" x14ac:dyDescent="0.25">
      <c r="A146" s="42" t="s">
        <v>214</v>
      </c>
      <c r="B146" s="1"/>
      <c r="C146"/>
      <c r="D146"/>
      <c r="E146"/>
      <c r="F146"/>
      <c r="G146"/>
      <c r="H146"/>
      <c r="I146"/>
      <c r="J146"/>
    </row>
    <row r="147" spans="1:18" ht="22.5" customHeight="1" x14ac:dyDescent="0.2">
      <c r="A147" s="153" t="s">
        <v>2</v>
      </c>
      <c r="B147" s="153"/>
      <c r="C147" s="153" t="s">
        <v>75</v>
      </c>
      <c r="D147" s="153"/>
      <c r="E147" s="153"/>
      <c r="F147" s="153"/>
      <c r="G147" s="153" t="s">
        <v>76</v>
      </c>
      <c r="H147" s="153"/>
      <c r="I147" s="153"/>
      <c r="J147" s="153"/>
    </row>
    <row r="148" spans="1:18" ht="21" customHeight="1" x14ac:dyDescent="0.2">
      <c r="A148" s="153"/>
      <c r="B148" s="153"/>
      <c r="C148" s="153" t="s">
        <v>100</v>
      </c>
      <c r="D148" s="153"/>
      <c r="E148" s="153" t="s">
        <v>101</v>
      </c>
      <c r="F148" s="153"/>
      <c r="G148" s="153" t="s">
        <v>97</v>
      </c>
      <c r="H148" s="153"/>
      <c r="I148" s="153" t="s">
        <v>101</v>
      </c>
      <c r="J148" s="153"/>
    </row>
    <row r="149" spans="1:18" ht="21.75" customHeight="1" x14ac:dyDescent="0.2">
      <c r="A149" s="153"/>
      <c r="B149" s="153"/>
      <c r="C149" s="47" t="s">
        <v>77</v>
      </c>
      <c r="D149" s="47" t="s">
        <v>78</v>
      </c>
      <c r="E149" s="47" t="s">
        <v>77</v>
      </c>
      <c r="F149" s="47" t="s">
        <v>78</v>
      </c>
      <c r="G149" s="47" t="s">
        <v>77</v>
      </c>
      <c r="H149" s="47" t="s">
        <v>78</v>
      </c>
      <c r="I149" s="47" t="s">
        <v>77</v>
      </c>
      <c r="J149" s="47" t="s">
        <v>78</v>
      </c>
    </row>
    <row r="150" spans="1:18" ht="18.75" customHeight="1" thickBot="1" x14ac:dyDescent="0.25">
      <c r="A150" s="153">
        <v>0</v>
      </c>
      <c r="B150" s="153"/>
      <c r="C150" s="14">
        <v>1</v>
      </c>
      <c r="D150" s="14">
        <v>2</v>
      </c>
      <c r="E150" s="14">
        <v>3</v>
      </c>
      <c r="F150" s="14">
        <v>4</v>
      </c>
      <c r="G150" s="14">
        <v>5</v>
      </c>
      <c r="H150" s="14">
        <v>6</v>
      </c>
      <c r="I150" s="14">
        <v>7</v>
      </c>
      <c r="J150" s="14">
        <v>8</v>
      </c>
    </row>
    <row r="151" spans="1:18" ht="36" x14ac:dyDescent="0.2">
      <c r="A151" s="13" t="s">
        <v>79</v>
      </c>
      <c r="B151" s="3" t="s">
        <v>11</v>
      </c>
      <c r="C151" s="27">
        <v>1</v>
      </c>
      <c r="D151" s="15">
        <v>86</v>
      </c>
      <c r="E151" s="15">
        <v>6</v>
      </c>
      <c r="F151" s="15">
        <v>347</v>
      </c>
      <c r="G151" s="15">
        <v>4</v>
      </c>
      <c r="H151" s="15">
        <v>58093</v>
      </c>
      <c r="I151" s="15">
        <v>32</v>
      </c>
      <c r="J151" s="16">
        <v>3958</v>
      </c>
    </row>
    <row r="152" spans="1:18" ht="24" x14ac:dyDescent="0.2">
      <c r="A152" s="13" t="s">
        <v>80</v>
      </c>
      <c r="B152" s="3" t="s">
        <v>14</v>
      </c>
      <c r="C152" s="22">
        <v>1</v>
      </c>
      <c r="D152" s="47">
        <v>16</v>
      </c>
      <c r="E152" s="47">
        <v>16</v>
      </c>
      <c r="F152" s="47">
        <v>351</v>
      </c>
      <c r="G152" s="51" t="s">
        <v>29</v>
      </c>
      <c r="H152" s="51" t="s">
        <v>29</v>
      </c>
      <c r="I152" s="51" t="s">
        <v>29</v>
      </c>
      <c r="J152" s="2" t="s">
        <v>29</v>
      </c>
    </row>
    <row r="153" spans="1:18" ht="24.75" thickBot="1" x14ac:dyDescent="0.25">
      <c r="A153" s="13" t="s">
        <v>81</v>
      </c>
      <c r="B153" s="3" t="s">
        <v>16</v>
      </c>
      <c r="C153" s="41">
        <v>0</v>
      </c>
      <c r="D153" s="18">
        <v>0</v>
      </c>
      <c r="E153" s="18">
        <v>1</v>
      </c>
      <c r="F153" s="18">
        <v>75</v>
      </c>
      <c r="G153" s="37" t="s">
        <v>29</v>
      </c>
      <c r="H153" s="37" t="s">
        <v>29</v>
      </c>
      <c r="I153" s="37" t="s">
        <v>29</v>
      </c>
      <c r="J153" s="38" t="s">
        <v>29</v>
      </c>
    </row>
    <row r="158" spans="1:18" ht="15" x14ac:dyDescent="0.25">
      <c r="A158" s="19" t="s">
        <v>215</v>
      </c>
      <c r="B158" s="25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2"/>
      <c r="O158" s="30"/>
      <c r="P158" s="30"/>
      <c r="Q158" s="30"/>
      <c r="R158" s="31"/>
    </row>
    <row r="159" spans="1:18" x14ac:dyDescent="0.2">
      <c r="A159" s="126" t="s">
        <v>2</v>
      </c>
      <c r="B159" s="126"/>
      <c r="C159" s="126"/>
      <c r="D159" s="102" t="s">
        <v>3</v>
      </c>
      <c r="E159" s="103"/>
      <c r="F159" s="103"/>
      <c r="G159" s="103"/>
      <c r="H159" s="104"/>
      <c r="I159" s="126" t="s">
        <v>216</v>
      </c>
      <c r="J159" s="126"/>
      <c r="K159" s="126"/>
      <c r="L159" s="126"/>
      <c r="M159" s="126"/>
      <c r="N159" s="126"/>
      <c r="O159" s="126"/>
      <c r="P159" s="126"/>
      <c r="Q159" s="126"/>
      <c r="R159" s="126" t="s">
        <v>170</v>
      </c>
    </row>
    <row r="160" spans="1:18" x14ac:dyDescent="0.2">
      <c r="A160" s="126"/>
      <c r="B160" s="126"/>
      <c r="C160" s="126"/>
      <c r="D160" s="126" t="s">
        <v>8</v>
      </c>
      <c r="E160" s="102" t="s">
        <v>169</v>
      </c>
      <c r="F160" s="103"/>
      <c r="G160" s="103"/>
      <c r="H160" s="104"/>
      <c r="I160" s="126" t="s">
        <v>8</v>
      </c>
      <c r="J160" s="126" t="s">
        <v>200</v>
      </c>
      <c r="K160" s="126"/>
      <c r="L160" s="126"/>
      <c r="M160" s="126"/>
      <c r="N160" s="126"/>
      <c r="O160" s="126"/>
      <c r="P160" s="126"/>
      <c r="Q160" s="126"/>
      <c r="R160" s="126"/>
    </row>
    <row r="161" spans="1:18" ht="120" x14ac:dyDescent="0.2">
      <c r="A161" s="126"/>
      <c r="B161" s="126"/>
      <c r="C161" s="126"/>
      <c r="D161" s="126"/>
      <c r="E161" s="47" t="s">
        <v>9</v>
      </c>
      <c r="F161" s="47" t="s">
        <v>198</v>
      </c>
      <c r="G161" s="47" t="s">
        <v>172</v>
      </c>
      <c r="H161" s="47" t="s">
        <v>199</v>
      </c>
      <c r="I161" s="126"/>
      <c r="J161" s="47" t="s">
        <v>103</v>
      </c>
      <c r="K161" s="47" t="s">
        <v>135</v>
      </c>
      <c r="L161" s="47" t="s">
        <v>136</v>
      </c>
      <c r="M161" s="47" t="s">
        <v>137</v>
      </c>
      <c r="N161" s="47" t="s">
        <v>138</v>
      </c>
      <c r="O161" s="47" t="s">
        <v>139</v>
      </c>
      <c r="P161" s="47" t="s">
        <v>140</v>
      </c>
      <c r="Q161" s="47" t="s">
        <v>171</v>
      </c>
      <c r="R161" s="126"/>
    </row>
    <row r="162" spans="1:18" x14ac:dyDescent="0.2">
      <c r="A162" s="126"/>
      <c r="B162" s="126"/>
      <c r="C162" s="126"/>
      <c r="D162" s="126" t="s">
        <v>76</v>
      </c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39"/>
    </row>
    <row r="163" spans="1:18" ht="15" thickBot="1" x14ac:dyDescent="0.25">
      <c r="A163" s="126">
        <v>0</v>
      </c>
      <c r="B163" s="126"/>
      <c r="C163" s="102"/>
      <c r="D163" s="12">
        <v>1</v>
      </c>
      <c r="E163" s="12">
        <v>2</v>
      </c>
      <c r="F163" s="12">
        <v>3</v>
      </c>
      <c r="G163" s="12">
        <v>4</v>
      </c>
      <c r="H163" s="12">
        <v>5</v>
      </c>
      <c r="I163" s="12">
        <v>6</v>
      </c>
      <c r="J163" s="12">
        <v>7</v>
      </c>
      <c r="K163" s="12">
        <v>8</v>
      </c>
      <c r="L163" s="12">
        <v>9</v>
      </c>
      <c r="M163" s="12">
        <v>10</v>
      </c>
      <c r="N163" s="12">
        <v>11</v>
      </c>
      <c r="O163" s="12">
        <v>12</v>
      </c>
      <c r="P163" s="12">
        <v>13</v>
      </c>
      <c r="Q163" s="12">
        <v>14</v>
      </c>
      <c r="R163" s="12">
        <v>15</v>
      </c>
    </row>
    <row r="164" spans="1:18" x14ac:dyDescent="0.2">
      <c r="A164" s="117" t="s">
        <v>32</v>
      </c>
      <c r="B164" s="118"/>
      <c r="C164" s="5" t="s">
        <v>11</v>
      </c>
      <c r="D164" s="27">
        <v>20160</v>
      </c>
      <c r="E164" s="15">
        <v>9462</v>
      </c>
      <c r="F164" s="15">
        <v>0</v>
      </c>
      <c r="G164" s="15">
        <v>314</v>
      </c>
      <c r="H164" s="15">
        <v>5933</v>
      </c>
      <c r="I164" s="15">
        <v>13806</v>
      </c>
      <c r="J164" s="15">
        <v>2815</v>
      </c>
      <c r="K164" s="15">
        <v>1079</v>
      </c>
      <c r="L164" s="15">
        <v>7580</v>
      </c>
      <c r="M164" s="15">
        <v>6454</v>
      </c>
      <c r="N164" s="15">
        <v>4</v>
      </c>
      <c r="O164" s="15">
        <v>1392</v>
      </c>
      <c r="P164" s="15">
        <v>23</v>
      </c>
      <c r="Q164" s="15">
        <v>1168</v>
      </c>
      <c r="R164" s="71">
        <v>1261</v>
      </c>
    </row>
    <row r="165" spans="1:18" x14ac:dyDescent="0.2">
      <c r="A165" s="120" t="s">
        <v>141</v>
      </c>
      <c r="B165" s="40" t="s">
        <v>142</v>
      </c>
      <c r="C165" s="5" t="s">
        <v>14</v>
      </c>
      <c r="D165" s="22">
        <v>2661</v>
      </c>
      <c r="E165" s="47">
        <v>1301</v>
      </c>
      <c r="F165" s="47">
        <v>0</v>
      </c>
      <c r="G165" s="47">
        <v>76</v>
      </c>
      <c r="H165" s="47" t="s">
        <v>29</v>
      </c>
      <c r="I165" s="47">
        <v>1377</v>
      </c>
      <c r="J165" s="47">
        <v>574</v>
      </c>
      <c r="K165" s="47">
        <v>225</v>
      </c>
      <c r="L165" s="47">
        <v>190</v>
      </c>
      <c r="M165" s="47">
        <v>529</v>
      </c>
      <c r="N165" s="47">
        <v>0</v>
      </c>
      <c r="O165" s="47">
        <v>153</v>
      </c>
      <c r="P165" s="47">
        <v>6</v>
      </c>
      <c r="Q165" s="47">
        <v>88</v>
      </c>
      <c r="R165" s="68">
        <v>142</v>
      </c>
    </row>
    <row r="166" spans="1:18" x14ac:dyDescent="0.2">
      <c r="A166" s="120"/>
      <c r="B166" s="40" t="s">
        <v>143</v>
      </c>
      <c r="C166" s="5" t="s">
        <v>16</v>
      </c>
      <c r="D166" s="22">
        <v>4491</v>
      </c>
      <c r="E166" s="47">
        <v>2059</v>
      </c>
      <c r="F166" s="47">
        <v>0</v>
      </c>
      <c r="G166" s="47">
        <v>121</v>
      </c>
      <c r="H166" s="47" t="s">
        <v>29</v>
      </c>
      <c r="I166" s="47">
        <v>2339</v>
      </c>
      <c r="J166" s="47">
        <v>902</v>
      </c>
      <c r="K166" s="47">
        <v>365</v>
      </c>
      <c r="L166" s="47">
        <v>336</v>
      </c>
      <c r="M166" s="47">
        <v>996</v>
      </c>
      <c r="N166" s="47">
        <v>0</v>
      </c>
      <c r="O166" s="47">
        <v>266</v>
      </c>
      <c r="P166" s="47">
        <v>5</v>
      </c>
      <c r="Q166" s="47">
        <v>167</v>
      </c>
      <c r="R166" s="68">
        <v>289</v>
      </c>
    </row>
    <row r="167" spans="1:18" x14ac:dyDescent="0.2">
      <c r="A167" s="120"/>
      <c r="B167" s="40" t="s">
        <v>144</v>
      </c>
      <c r="C167" s="5" t="s">
        <v>18</v>
      </c>
      <c r="D167" s="22">
        <v>3296</v>
      </c>
      <c r="E167" s="47">
        <v>1541</v>
      </c>
      <c r="F167" s="47">
        <v>0</v>
      </c>
      <c r="G167" s="47">
        <v>63</v>
      </c>
      <c r="H167" s="47" t="s">
        <v>29</v>
      </c>
      <c r="I167" s="47">
        <v>1852</v>
      </c>
      <c r="J167" s="47">
        <v>525</v>
      </c>
      <c r="K167" s="47">
        <v>202</v>
      </c>
      <c r="L167" s="47">
        <v>408</v>
      </c>
      <c r="M167" s="47">
        <v>934</v>
      </c>
      <c r="N167" s="47">
        <v>0</v>
      </c>
      <c r="O167" s="47">
        <v>208</v>
      </c>
      <c r="P167" s="47">
        <v>3</v>
      </c>
      <c r="Q167" s="47">
        <v>153</v>
      </c>
      <c r="R167" s="68">
        <v>157</v>
      </c>
    </row>
    <row r="168" spans="1:18" x14ac:dyDescent="0.2">
      <c r="A168" s="120"/>
      <c r="B168" s="40" t="s">
        <v>145</v>
      </c>
      <c r="C168" s="5" t="s">
        <v>21</v>
      </c>
      <c r="D168" s="22">
        <v>3779</v>
      </c>
      <c r="E168" s="47">
        <v>1868</v>
      </c>
      <c r="F168" s="47">
        <v>0</v>
      </c>
      <c r="G168" s="47">
        <v>54</v>
      </c>
      <c r="H168" s="47" t="s">
        <v>29</v>
      </c>
      <c r="I168" s="47">
        <v>2379</v>
      </c>
      <c r="J168" s="47">
        <v>475</v>
      </c>
      <c r="K168" s="47">
        <v>171</v>
      </c>
      <c r="L168" s="47">
        <v>836</v>
      </c>
      <c r="M168" s="47">
        <v>1188</v>
      </c>
      <c r="N168" s="47">
        <v>0</v>
      </c>
      <c r="O168" s="47">
        <v>325</v>
      </c>
      <c r="P168" s="47">
        <v>5</v>
      </c>
      <c r="Q168" s="47">
        <v>202</v>
      </c>
      <c r="R168" s="68">
        <v>113</v>
      </c>
    </row>
    <row r="169" spans="1:18" x14ac:dyDescent="0.2">
      <c r="A169" s="120"/>
      <c r="B169" s="40" t="s">
        <v>146</v>
      </c>
      <c r="C169" s="5" t="s">
        <v>22</v>
      </c>
      <c r="D169" s="22">
        <v>3151</v>
      </c>
      <c r="E169" s="47">
        <v>1502</v>
      </c>
      <c r="F169" s="47">
        <v>0</v>
      </c>
      <c r="G169" s="47" t="s">
        <v>29</v>
      </c>
      <c r="H169" s="47">
        <v>3151</v>
      </c>
      <c r="I169" s="47">
        <v>3121</v>
      </c>
      <c r="J169" s="47">
        <v>245</v>
      </c>
      <c r="K169" s="47">
        <v>82</v>
      </c>
      <c r="L169" s="47">
        <v>3103</v>
      </c>
      <c r="M169" s="47">
        <v>1283</v>
      </c>
      <c r="N169" s="47">
        <v>0</v>
      </c>
      <c r="O169" s="47">
        <v>271</v>
      </c>
      <c r="P169" s="47">
        <v>1</v>
      </c>
      <c r="Q169" s="47">
        <v>221</v>
      </c>
      <c r="R169" s="68">
        <v>87</v>
      </c>
    </row>
    <row r="170" spans="1:18" x14ac:dyDescent="0.2">
      <c r="A170" s="120"/>
      <c r="B170" s="40" t="s">
        <v>147</v>
      </c>
      <c r="C170" s="5" t="s">
        <v>24</v>
      </c>
      <c r="D170" s="22">
        <v>2782</v>
      </c>
      <c r="E170" s="47">
        <v>1191</v>
      </c>
      <c r="F170" s="47">
        <v>0</v>
      </c>
      <c r="G170" s="47" t="s">
        <v>29</v>
      </c>
      <c r="H170" s="47">
        <v>2782</v>
      </c>
      <c r="I170" s="47">
        <v>2738</v>
      </c>
      <c r="J170" s="47">
        <v>94</v>
      </c>
      <c r="K170" s="47">
        <v>34</v>
      </c>
      <c r="L170" s="47">
        <v>2707</v>
      </c>
      <c r="M170" s="47">
        <v>1524</v>
      </c>
      <c r="N170" s="47">
        <v>4</v>
      </c>
      <c r="O170" s="47">
        <v>169</v>
      </c>
      <c r="P170" s="47">
        <v>3</v>
      </c>
      <c r="Q170" s="47">
        <v>337</v>
      </c>
      <c r="R170" s="68">
        <v>473</v>
      </c>
    </row>
    <row r="171" spans="1:18" x14ac:dyDescent="0.2">
      <c r="A171" s="120" t="s">
        <v>148</v>
      </c>
      <c r="B171" s="40" t="s">
        <v>149</v>
      </c>
      <c r="C171" s="5" t="s">
        <v>25</v>
      </c>
      <c r="D171" s="22">
        <v>1079</v>
      </c>
      <c r="E171" s="47">
        <v>591</v>
      </c>
      <c r="F171" s="47">
        <v>0</v>
      </c>
      <c r="G171" s="47">
        <v>93</v>
      </c>
      <c r="H171" s="47">
        <v>116</v>
      </c>
      <c r="I171" s="47">
        <v>1079</v>
      </c>
      <c r="J171" s="47">
        <v>1079</v>
      </c>
      <c r="K171" s="47">
        <v>1079</v>
      </c>
      <c r="L171" s="47">
        <v>165</v>
      </c>
      <c r="M171" s="47" t="s">
        <v>29</v>
      </c>
      <c r="N171" s="47">
        <v>0</v>
      </c>
      <c r="O171" s="47">
        <v>119</v>
      </c>
      <c r="P171" s="47">
        <v>0</v>
      </c>
      <c r="Q171" s="47">
        <v>52</v>
      </c>
      <c r="R171" s="68">
        <v>70</v>
      </c>
    </row>
    <row r="172" spans="1:18" x14ac:dyDescent="0.2">
      <c r="A172" s="120"/>
      <c r="B172" s="40" t="s">
        <v>150</v>
      </c>
      <c r="C172" s="5" t="s">
        <v>27</v>
      </c>
      <c r="D172" s="22">
        <v>3869</v>
      </c>
      <c r="E172" s="47">
        <v>2151</v>
      </c>
      <c r="F172" s="47">
        <v>0</v>
      </c>
      <c r="G172" s="47">
        <v>158</v>
      </c>
      <c r="H172" s="47">
        <v>637</v>
      </c>
      <c r="I172" s="47">
        <v>2538</v>
      </c>
      <c r="J172" s="47">
        <v>1736</v>
      </c>
      <c r="K172" s="47" t="s">
        <v>29</v>
      </c>
      <c r="L172" s="47">
        <v>862</v>
      </c>
      <c r="M172" s="47" t="s">
        <v>29</v>
      </c>
      <c r="N172" s="47">
        <v>0</v>
      </c>
      <c r="O172" s="47">
        <v>545</v>
      </c>
      <c r="P172" s="47">
        <v>2</v>
      </c>
      <c r="Q172" s="47">
        <v>169</v>
      </c>
      <c r="R172" s="68">
        <v>200</v>
      </c>
    </row>
    <row r="173" spans="1:18" x14ac:dyDescent="0.2">
      <c r="A173" s="120"/>
      <c r="B173" s="40" t="s">
        <v>151</v>
      </c>
      <c r="C173" s="5" t="s">
        <v>84</v>
      </c>
      <c r="D173" s="22">
        <v>5732</v>
      </c>
      <c r="E173" s="22">
        <v>3019</v>
      </c>
      <c r="F173" s="47">
        <v>0</v>
      </c>
      <c r="G173" s="47">
        <v>31</v>
      </c>
      <c r="H173" s="47">
        <v>1414</v>
      </c>
      <c r="I173" s="47">
        <v>2383</v>
      </c>
      <c r="J173" s="47" t="s">
        <v>29</v>
      </c>
      <c r="K173" s="47" t="s">
        <v>29</v>
      </c>
      <c r="L173" s="47">
        <v>1898</v>
      </c>
      <c r="M173" s="47" t="s">
        <v>29</v>
      </c>
      <c r="N173" s="47">
        <v>3</v>
      </c>
      <c r="O173" s="47">
        <v>628</v>
      </c>
      <c r="P173" s="47">
        <v>12</v>
      </c>
      <c r="Q173" s="47">
        <v>233</v>
      </c>
      <c r="R173" s="68">
        <v>270</v>
      </c>
    </row>
    <row r="174" spans="1:18" x14ac:dyDescent="0.2">
      <c r="A174" s="120"/>
      <c r="B174" s="40" t="s">
        <v>152</v>
      </c>
      <c r="C174" s="5" t="s">
        <v>85</v>
      </c>
      <c r="D174" s="22">
        <v>5715</v>
      </c>
      <c r="E174" s="47">
        <v>2665</v>
      </c>
      <c r="F174" s="47">
        <v>0</v>
      </c>
      <c r="G174" s="47">
        <v>27</v>
      </c>
      <c r="H174" s="47">
        <v>1954</v>
      </c>
      <c r="I174" s="47">
        <v>4041</v>
      </c>
      <c r="J174" s="47" t="s">
        <v>29</v>
      </c>
      <c r="K174" s="47" t="s">
        <v>29</v>
      </c>
      <c r="L174" s="47">
        <v>2502</v>
      </c>
      <c r="M174" s="47">
        <v>2689</v>
      </c>
      <c r="N174" s="47">
        <v>0</v>
      </c>
      <c r="O174" s="47">
        <v>95</v>
      </c>
      <c r="P174" s="47">
        <v>9</v>
      </c>
      <c r="Q174" s="47">
        <v>353</v>
      </c>
      <c r="R174" s="68">
        <v>323</v>
      </c>
    </row>
    <row r="175" spans="1:18" x14ac:dyDescent="0.2">
      <c r="A175" s="120"/>
      <c r="B175" s="40" t="s">
        <v>153</v>
      </c>
      <c r="C175" s="5" t="s">
        <v>86</v>
      </c>
      <c r="D175" s="22">
        <v>2269</v>
      </c>
      <c r="E175" s="47">
        <v>1030</v>
      </c>
      <c r="F175" s="47">
        <v>0</v>
      </c>
      <c r="G175" s="47">
        <v>5</v>
      </c>
      <c r="H175" s="47">
        <v>997</v>
      </c>
      <c r="I175" s="47">
        <v>2269</v>
      </c>
      <c r="J175" s="47" t="s">
        <v>29</v>
      </c>
      <c r="K175" s="47" t="s">
        <v>29</v>
      </c>
      <c r="L175" s="47">
        <v>1214</v>
      </c>
      <c r="M175" s="47">
        <v>2269</v>
      </c>
      <c r="N175" s="47">
        <v>0</v>
      </c>
      <c r="O175" s="47">
        <v>1</v>
      </c>
      <c r="P175" s="47">
        <v>0</v>
      </c>
      <c r="Q175" s="47">
        <v>199</v>
      </c>
      <c r="R175" s="68">
        <v>94</v>
      </c>
    </row>
    <row r="176" spans="1:18" x14ac:dyDescent="0.2">
      <c r="A176" s="120"/>
      <c r="B176" s="40" t="s">
        <v>154</v>
      </c>
      <c r="C176" s="5" t="s">
        <v>87</v>
      </c>
      <c r="D176" s="22">
        <v>1496</v>
      </c>
      <c r="E176" s="47">
        <v>6</v>
      </c>
      <c r="F176" s="47">
        <v>0</v>
      </c>
      <c r="G176" s="47">
        <v>0</v>
      </c>
      <c r="H176" s="47">
        <v>815</v>
      </c>
      <c r="I176" s="47">
        <v>1496</v>
      </c>
      <c r="J176" s="47" t="s">
        <v>29</v>
      </c>
      <c r="K176" s="47" t="s">
        <v>29</v>
      </c>
      <c r="L176" s="47">
        <v>939</v>
      </c>
      <c r="M176" s="47">
        <v>1496</v>
      </c>
      <c r="N176" s="47">
        <v>1</v>
      </c>
      <c r="O176" s="47">
        <v>4</v>
      </c>
      <c r="P176" s="47">
        <v>0</v>
      </c>
      <c r="Q176" s="47">
        <v>162</v>
      </c>
      <c r="R176" s="68">
        <v>304</v>
      </c>
    </row>
    <row r="177" spans="1:19" x14ac:dyDescent="0.2">
      <c r="A177" s="120" t="s">
        <v>155</v>
      </c>
      <c r="B177" s="9" t="s">
        <v>156</v>
      </c>
      <c r="C177" s="5" t="s">
        <v>88</v>
      </c>
      <c r="D177" s="22">
        <v>7047</v>
      </c>
      <c r="E177" s="47">
        <v>4119</v>
      </c>
      <c r="F177" s="47">
        <v>0</v>
      </c>
      <c r="G177" s="47">
        <v>244</v>
      </c>
      <c r="H177" s="47">
        <v>2030</v>
      </c>
      <c r="I177" s="47">
        <v>4418</v>
      </c>
      <c r="J177" s="47">
        <v>748</v>
      </c>
      <c r="K177" s="47">
        <v>87</v>
      </c>
      <c r="L177" s="47">
        <v>2544</v>
      </c>
      <c r="M177" s="47">
        <v>1846</v>
      </c>
      <c r="N177" s="47">
        <v>0</v>
      </c>
      <c r="O177" s="47">
        <v>457</v>
      </c>
      <c r="P177" s="47">
        <v>15</v>
      </c>
      <c r="Q177" s="47">
        <v>279</v>
      </c>
      <c r="R177" s="68">
        <v>436</v>
      </c>
    </row>
    <row r="178" spans="1:19" ht="48" x14ac:dyDescent="0.2">
      <c r="A178" s="120"/>
      <c r="B178" s="9" t="s">
        <v>157</v>
      </c>
      <c r="C178" s="5" t="s">
        <v>89</v>
      </c>
      <c r="D178" s="22">
        <v>3262</v>
      </c>
      <c r="E178" s="47">
        <v>1389</v>
      </c>
      <c r="F178" s="47">
        <v>0</v>
      </c>
      <c r="G178" s="47">
        <v>44</v>
      </c>
      <c r="H178" s="47">
        <v>1133</v>
      </c>
      <c r="I178" s="47">
        <v>2439</v>
      </c>
      <c r="J178" s="47">
        <v>431</v>
      </c>
      <c r="K178" s="47">
        <v>198</v>
      </c>
      <c r="L178" s="47">
        <v>1412</v>
      </c>
      <c r="M178" s="47">
        <v>1343</v>
      </c>
      <c r="N178" s="47">
        <v>0</v>
      </c>
      <c r="O178" s="47">
        <v>161</v>
      </c>
      <c r="P178" s="47">
        <v>1</v>
      </c>
      <c r="Q178" s="47">
        <v>228</v>
      </c>
      <c r="R178" s="72">
        <v>219</v>
      </c>
    </row>
    <row r="179" spans="1:19" ht="36" x14ac:dyDescent="0.2">
      <c r="A179" s="120"/>
      <c r="B179" s="9" t="s">
        <v>158</v>
      </c>
      <c r="C179" s="5" t="s">
        <v>90</v>
      </c>
      <c r="D179" s="22">
        <v>2734</v>
      </c>
      <c r="E179" s="47">
        <v>1336</v>
      </c>
      <c r="F179" s="47">
        <v>0</v>
      </c>
      <c r="G179" s="47">
        <v>12</v>
      </c>
      <c r="H179" s="47">
        <v>729</v>
      </c>
      <c r="I179" s="47">
        <v>1862</v>
      </c>
      <c r="J179" s="47">
        <v>632</v>
      </c>
      <c r="K179" s="47">
        <v>300</v>
      </c>
      <c r="L179" s="47">
        <v>988</v>
      </c>
      <c r="M179" s="47">
        <v>523</v>
      </c>
      <c r="N179" s="47">
        <v>1</v>
      </c>
      <c r="O179" s="47">
        <v>198</v>
      </c>
      <c r="P179" s="47">
        <v>1</v>
      </c>
      <c r="Q179" s="47">
        <v>159</v>
      </c>
      <c r="R179" s="72">
        <v>133</v>
      </c>
    </row>
    <row r="180" spans="1:19" ht="36" x14ac:dyDescent="0.2">
      <c r="A180" s="120"/>
      <c r="B180" s="9" t="s">
        <v>159</v>
      </c>
      <c r="C180" s="5" t="s">
        <v>91</v>
      </c>
      <c r="D180" s="22">
        <v>1724</v>
      </c>
      <c r="E180" s="47">
        <v>529</v>
      </c>
      <c r="F180" s="47">
        <v>0</v>
      </c>
      <c r="G180" s="47">
        <v>12</v>
      </c>
      <c r="H180" s="47">
        <v>650</v>
      </c>
      <c r="I180" s="47">
        <v>1367</v>
      </c>
      <c r="J180" s="47">
        <v>78</v>
      </c>
      <c r="K180" s="47">
        <v>50</v>
      </c>
      <c r="L180" s="47">
        <v>811</v>
      </c>
      <c r="M180" s="47">
        <v>976</v>
      </c>
      <c r="N180" s="47">
        <v>0</v>
      </c>
      <c r="O180" s="47">
        <v>69</v>
      </c>
      <c r="P180" s="47">
        <v>1</v>
      </c>
      <c r="Q180" s="47">
        <v>212</v>
      </c>
      <c r="R180" s="47">
        <v>109</v>
      </c>
    </row>
    <row r="181" spans="1:19" ht="36" x14ac:dyDescent="0.2">
      <c r="A181" s="120"/>
      <c r="B181" s="9" t="s">
        <v>160</v>
      </c>
      <c r="C181" s="5" t="s">
        <v>92</v>
      </c>
      <c r="D181" s="22">
        <v>5393</v>
      </c>
      <c r="E181" s="47">
        <v>2089</v>
      </c>
      <c r="F181" s="47">
        <v>0</v>
      </c>
      <c r="G181" s="47">
        <v>2</v>
      </c>
      <c r="H181" s="47">
        <v>1391</v>
      </c>
      <c r="I181" s="47">
        <v>3720</v>
      </c>
      <c r="J181" s="47">
        <v>926</v>
      </c>
      <c r="K181" s="47">
        <v>444</v>
      </c>
      <c r="L181" s="47">
        <v>1825</v>
      </c>
      <c r="M181" s="47">
        <v>1766</v>
      </c>
      <c r="N181" s="47">
        <v>3</v>
      </c>
      <c r="O181" s="47">
        <v>507</v>
      </c>
      <c r="P181" s="47">
        <v>5</v>
      </c>
      <c r="Q181" s="47">
        <v>290</v>
      </c>
      <c r="R181" s="72">
        <v>364</v>
      </c>
    </row>
    <row r="182" spans="1:19" x14ac:dyDescent="0.2">
      <c r="A182" s="120" t="s">
        <v>161</v>
      </c>
      <c r="B182" s="40" t="s">
        <v>162</v>
      </c>
      <c r="C182" s="5" t="s">
        <v>93</v>
      </c>
      <c r="D182" s="22">
        <v>5433</v>
      </c>
      <c r="E182" s="47">
        <v>2386</v>
      </c>
      <c r="F182" s="47">
        <v>0</v>
      </c>
      <c r="G182" s="47">
        <v>111</v>
      </c>
      <c r="H182" s="47">
        <v>1469</v>
      </c>
      <c r="I182" s="47">
        <v>3839</v>
      </c>
      <c r="J182" s="47">
        <v>1268</v>
      </c>
      <c r="K182" s="47">
        <v>491</v>
      </c>
      <c r="L182" s="47">
        <v>2041</v>
      </c>
      <c r="M182" s="47">
        <v>1272</v>
      </c>
      <c r="N182" s="47">
        <v>3</v>
      </c>
      <c r="O182" s="47">
        <v>421</v>
      </c>
      <c r="P182" s="47">
        <v>5</v>
      </c>
      <c r="Q182" s="47">
        <v>347</v>
      </c>
      <c r="R182" s="72">
        <v>325</v>
      </c>
    </row>
    <row r="183" spans="1:19" x14ac:dyDescent="0.2">
      <c r="A183" s="120"/>
      <c r="B183" s="40" t="s">
        <v>163</v>
      </c>
      <c r="C183" s="5" t="s">
        <v>94</v>
      </c>
      <c r="D183" s="22">
        <v>3991</v>
      </c>
      <c r="E183" s="47">
        <v>1962</v>
      </c>
      <c r="F183" s="47">
        <v>0</v>
      </c>
      <c r="G183" s="47">
        <v>37</v>
      </c>
      <c r="H183" s="47">
        <v>1062</v>
      </c>
      <c r="I183" s="47">
        <v>2540</v>
      </c>
      <c r="J183" s="47">
        <v>646</v>
      </c>
      <c r="K183" s="47">
        <v>105</v>
      </c>
      <c r="L183" s="47">
        <v>1391</v>
      </c>
      <c r="M183" s="47">
        <v>775</v>
      </c>
      <c r="N183" s="47">
        <v>0</v>
      </c>
      <c r="O183" s="47">
        <v>351</v>
      </c>
      <c r="P183" s="47">
        <v>2</v>
      </c>
      <c r="Q183" s="47">
        <v>244</v>
      </c>
      <c r="R183" s="68">
        <v>174</v>
      </c>
    </row>
    <row r="184" spans="1:19" x14ac:dyDescent="0.2">
      <c r="A184" s="120"/>
      <c r="B184" s="40" t="s">
        <v>164</v>
      </c>
      <c r="C184" s="5" t="s">
        <v>201</v>
      </c>
      <c r="D184" s="22">
        <v>2976</v>
      </c>
      <c r="E184" s="47">
        <v>1513</v>
      </c>
      <c r="F184" s="47">
        <v>0</v>
      </c>
      <c r="G184" s="47">
        <v>20</v>
      </c>
      <c r="H184" s="47">
        <v>868</v>
      </c>
      <c r="I184" s="47">
        <v>1714</v>
      </c>
      <c r="J184" s="47">
        <v>82</v>
      </c>
      <c r="K184" s="47">
        <v>0</v>
      </c>
      <c r="L184" s="47">
        <v>1128</v>
      </c>
      <c r="M184" s="47">
        <v>759</v>
      </c>
      <c r="N184" s="47">
        <v>1</v>
      </c>
      <c r="O184" s="47">
        <v>238</v>
      </c>
      <c r="P184" s="47">
        <v>3</v>
      </c>
      <c r="Q184" s="47">
        <v>172</v>
      </c>
      <c r="R184" s="68">
        <v>101</v>
      </c>
    </row>
    <row r="185" spans="1:19" x14ac:dyDescent="0.2">
      <c r="A185" s="120"/>
      <c r="B185" s="40" t="s">
        <v>165</v>
      </c>
      <c r="C185" s="5" t="s">
        <v>202</v>
      </c>
      <c r="D185" s="22">
        <v>3272</v>
      </c>
      <c r="E185" s="47">
        <v>1656</v>
      </c>
      <c r="F185" s="47">
        <v>0</v>
      </c>
      <c r="G185" s="47">
        <v>16</v>
      </c>
      <c r="H185" s="47">
        <v>1080</v>
      </c>
      <c r="I185" s="47">
        <v>2020</v>
      </c>
      <c r="J185" s="47">
        <v>0</v>
      </c>
      <c r="K185" s="47" t="s">
        <v>29</v>
      </c>
      <c r="L185" s="47">
        <v>1308</v>
      </c>
      <c r="M185" s="47">
        <v>1279</v>
      </c>
      <c r="N185" s="47">
        <v>0</v>
      </c>
      <c r="O185" s="47">
        <v>183</v>
      </c>
      <c r="P185" s="47">
        <v>4</v>
      </c>
      <c r="Q185" s="47">
        <v>173</v>
      </c>
      <c r="R185" s="68">
        <v>122</v>
      </c>
    </row>
    <row r="186" spans="1:19" x14ac:dyDescent="0.2">
      <c r="A186" s="120"/>
      <c r="B186" s="40" t="s">
        <v>166</v>
      </c>
      <c r="C186" s="5" t="s">
        <v>203</v>
      </c>
      <c r="D186" s="22">
        <v>2017</v>
      </c>
      <c r="E186" s="47">
        <v>860</v>
      </c>
      <c r="F186" s="47">
        <v>0</v>
      </c>
      <c r="G186" s="47">
        <v>9</v>
      </c>
      <c r="H186" s="47">
        <v>749</v>
      </c>
      <c r="I186" s="47">
        <v>1694</v>
      </c>
      <c r="J186" s="47" t="s">
        <v>29</v>
      </c>
      <c r="K186" s="47" t="s">
        <v>29</v>
      </c>
      <c r="L186" s="47">
        <v>859</v>
      </c>
      <c r="M186" s="47">
        <v>1569</v>
      </c>
      <c r="N186" s="47">
        <v>0</v>
      </c>
      <c r="O186" s="47">
        <v>19</v>
      </c>
      <c r="P186" s="47">
        <v>3</v>
      </c>
      <c r="Q186" s="47">
        <v>86</v>
      </c>
      <c r="R186" s="68">
        <v>92</v>
      </c>
    </row>
    <row r="187" spans="1:19" x14ac:dyDescent="0.2">
      <c r="A187" s="120"/>
      <c r="B187" s="40" t="s">
        <v>167</v>
      </c>
      <c r="C187" s="5" t="s">
        <v>204</v>
      </c>
      <c r="D187" s="22">
        <v>420</v>
      </c>
      <c r="E187" s="47">
        <v>114</v>
      </c>
      <c r="F187" s="47">
        <v>0</v>
      </c>
      <c r="G187" s="47">
        <v>0</v>
      </c>
      <c r="H187" s="47">
        <v>158</v>
      </c>
      <c r="I187" s="47">
        <v>417</v>
      </c>
      <c r="J187" s="47" t="s">
        <v>29</v>
      </c>
      <c r="K187" s="47" t="s">
        <v>29</v>
      </c>
      <c r="L187" s="47">
        <v>172</v>
      </c>
      <c r="M187" s="47">
        <v>417</v>
      </c>
      <c r="N187" s="47">
        <v>0</v>
      </c>
      <c r="O187" s="47">
        <v>0</v>
      </c>
      <c r="P187" s="47">
        <v>0</v>
      </c>
      <c r="Q187" s="47">
        <v>15</v>
      </c>
      <c r="R187" s="68">
        <v>70</v>
      </c>
    </row>
    <row r="188" spans="1:19" ht="15" thickBot="1" x14ac:dyDescent="0.25">
      <c r="A188" s="120"/>
      <c r="B188" s="40" t="s">
        <v>168</v>
      </c>
      <c r="C188" s="5" t="s">
        <v>205</v>
      </c>
      <c r="D188" s="41">
        <v>2051</v>
      </c>
      <c r="E188" s="18">
        <v>971</v>
      </c>
      <c r="F188" s="18">
        <v>0</v>
      </c>
      <c r="G188" s="18">
        <v>121</v>
      </c>
      <c r="H188" s="18">
        <v>547</v>
      </c>
      <c r="I188" s="18">
        <v>1582</v>
      </c>
      <c r="J188" s="18">
        <v>819</v>
      </c>
      <c r="K188" s="18">
        <v>483</v>
      </c>
      <c r="L188" s="18">
        <v>681</v>
      </c>
      <c r="M188" s="18">
        <v>383</v>
      </c>
      <c r="N188" s="18">
        <v>0</v>
      </c>
      <c r="O188" s="18">
        <v>180</v>
      </c>
      <c r="P188" s="18">
        <v>6</v>
      </c>
      <c r="Q188" s="18">
        <v>131</v>
      </c>
      <c r="R188" s="69">
        <v>377</v>
      </c>
    </row>
    <row r="189" spans="1:19" ht="15" thickBot="1" x14ac:dyDescent="0.25">
      <c r="A189" s="73"/>
      <c r="B189" s="74"/>
      <c r="C189" s="6"/>
      <c r="D189" s="75"/>
      <c r="E189" s="75"/>
      <c r="F189" s="76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77"/>
    </row>
    <row r="190" spans="1:19" ht="15" customHeight="1" x14ac:dyDescent="0.25">
      <c r="A190" s="154" t="s">
        <v>82</v>
      </c>
      <c r="B190" s="155"/>
      <c r="C190" s="155"/>
      <c r="D190" s="155"/>
      <c r="E190" s="156"/>
      <c r="F190" s="84">
        <v>1040</v>
      </c>
      <c r="G190" s="30"/>
      <c r="H190" s="59"/>
      <c r="I190" s="86">
        <v>693397108</v>
      </c>
      <c r="J190" s="87"/>
      <c r="K190" s="59"/>
      <c r="L190" s="88" t="s">
        <v>234</v>
      </c>
      <c r="M190" s="88"/>
      <c r="N190" s="88"/>
      <c r="O190" s="60"/>
      <c r="P190" s="60"/>
      <c r="Q190" s="60"/>
      <c r="R190" s="60"/>
      <c r="S190" s="60"/>
    </row>
    <row r="191" spans="1:19" ht="15.75" customHeight="1" thickBot="1" x14ac:dyDescent="0.3">
      <c r="A191" s="154" t="s">
        <v>83</v>
      </c>
      <c r="B191" s="155"/>
      <c r="C191" s="155"/>
      <c r="D191" s="155"/>
      <c r="E191" s="156"/>
      <c r="F191" s="85">
        <v>90</v>
      </c>
      <c r="G191" s="30"/>
      <c r="H191" s="87" t="s">
        <v>223</v>
      </c>
      <c r="I191" s="87"/>
      <c r="J191" s="87"/>
      <c r="K191" s="59"/>
      <c r="L191" s="88" t="s">
        <v>224</v>
      </c>
      <c r="M191" s="88"/>
      <c r="N191" s="88"/>
      <c r="O191" s="88"/>
      <c r="P191" s="60"/>
      <c r="Q191" s="88" t="s">
        <v>225</v>
      </c>
      <c r="R191" s="88"/>
      <c r="S191" s="88"/>
    </row>
    <row r="192" spans="1:19" ht="54" customHeight="1" x14ac:dyDescent="0.25">
      <c r="A192" s="30"/>
      <c r="B192" s="30"/>
      <c r="C192" s="30"/>
      <c r="D192" s="30"/>
      <c r="E192" s="30"/>
      <c r="F192" s="30"/>
      <c r="G192" s="30"/>
      <c r="H192" s="61"/>
      <c r="I192" s="87" t="s">
        <v>226</v>
      </c>
      <c r="J192" s="87"/>
      <c r="K192" s="59"/>
      <c r="L192" s="88" t="s">
        <v>227</v>
      </c>
      <c r="M192" s="88"/>
      <c r="N192" s="88"/>
      <c r="O192" s="60"/>
      <c r="P192" s="60"/>
      <c r="Q192" s="89" t="s">
        <v>228</v>
      </c>
      <c r="R192" s="89"/>
      <c r="S192" s="89"/>
    </row>
  </sheetData>
  <mergeCells count="150">
    <mergeCell ref="A190:E190"/>
    <mergeCell ref="A191:E191"/>
    <mergeCell ref="A163:C163"/>
    <mergeCell ref="A164:B164"/>
    <mergeCell ref="A165:A170"/>
    <mergeCell ref="A171:A176"/>
    <mergeCell ref="A177:A181"/>
    <mergeCell ref="A182:A188"/>
    <mergeCell ref="A150:B150"/>
    <mergeCell ref="A159:C162"/>
    <mergeCell ref="D159:H159"/>
    <mergeCell ref="I159:Q159"/>
    <mergeCell ref="R159:R161"/>
    <mergeCell ref="D160:D161"/>
    <mergeCell ref="E160:H160"/>
    <mergeCell ref="I160:I161"/>
    <mergeCell ref="J160:Q160"/>
    <mergeCell ref="D162:Q162"/>
    <mergeCell ref="A147:B149"/>
    <mergeCell ref="C147:F147"/>
    <mergeCell ref="G147:J147"/>
    <mergeCell ref="C148:D148"/>
    <mergeCell ref="E148:F148"/>
    <mergeCell ref="G148:H148"/>
    <mergeCell ref="I148:J148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A131:D133"/>
    <mergeCell ref="E131:H131"/>
    <mergeCell ref="I131:J131"/>
    <mergeCell ref="E132:E133"/>
    <mergeCell ref="F132:H132"/>
    <mergeCell ref="I132:I133"/>
    <mergeCell ref="J132:J133"/>
    <mergeCell ref="A123:C123"/>
    <mergeCell ref="A124:C124"/>
    <mergeCell ref="A125:C125"/>
    <mergeCell ref="A126:C126"/>
    <mergeCell ref="A127:C127"/>
    <mergeCell ref="A128:C128"/>
    <mergeCell ref="A117:D118"/>
    <mergeCell ref="E118:F118"/>
    <mergeCell ref="G118:H118"/>
    <mergeCell ref="A119:D119"/>
    <mergeCell ref="A120:B121"/>
    <mergeCell ref="A122:C122"/>
    <mergeCell ref="A96:B98"/>
    <mergeCell ref="C96:F96"/>
    <mergeCell ref="C97:D97"/>
    <mergeCell ref="E97:F97"/>
    <mergeCell ref="A99:B99"/>
    <mergeCell ref="A116:H116"/>
    <mergeCell ref="A89:D89"/>
    <mergeCell ref="A90:D90"/>
    <mergeCell ref="A91:D91"/>
    <mergeCell ref="A94:E94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87:D87"/>
    <mergeCell ref="B88:D88"/>
    <mergeCell ref="A49:A54"/>
    <mergeCell ref="B49:D49"/>
    <mergeCell ref="B50:D50"/>
    <mergeCell ref="B51:D51"/>
    <mergeCell ref="B52:D52"/>
    <mergeCell ref="B53:D53"/>
    <mergeCell ref="B54:D54"/>
    <mergeCell ref="N43:O43"/>
    <mergeCell ref="P43:Q43"/>
    <mergeCell ref="A23:B23"/>
    <mergeCell ref="A24:B24"/>
    <mergeCell ref="R43:S43"/>
    <mergeCell ref="A45:E45"/>
    <mergeCell ref="A46:D46"/>
    <mergeCell ref="A47:A48"/>
    <mergeCell ref="B47:D47"/>
    <mergeCell ref="B48:D4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A16:C16"/>
    <mergeCell ref="A17:B17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I190:J190"/>
    <mergeCell ref="L190:N190"/>
    <mergeCell ref="H191:J191"/>
    <mergeCell ref="L191:O191"/>
    <mergeCell ref="Q191:S191"/>
    <mergeCell ref="I192:J192"/>
    <mergeCell ref="L192:N192"/>
    <mergeCell ref="Q192:S192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5:B25"/>
    <mergeCell ref="A26:B26"/>
    <mergeCell ref="A27:B27"/>
    <mergeCell ref="A28:B28"/>
    <mergeCell ref="H14:K14"/>
  </mergeCells>
  <conditionalFormatting sqref="H190 O190 Q190:R190 S190:S191 K190:K192 P190:P192 I191 H192 O192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8" orientation="landscape" r:id="rId1"/>
  <headerFooter alignWithMargins="0"/>
  <rowBreaks count="4" manualBreakCount="4">
    <brk id="39" max="16383" man="1"/>
    <brk id="91" max="16383" man="1"/>
    <brk id="12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Magdalena Fic</cp:lastModifiedBy>
  <cp:lastPrinted>2025-05-14T12:54:26Z</cp:lastPrinted>
  <dcterms:created xsi:type="dcterms:W3CDTF">2013-08-12T10:51:59Z</dcterms:created>
  <dcterms:modified xsi:type="dcterms:W3CDTF">2025-05-14T13:26:29Z</dcterms:modified>
</cp:coreProperties>
</file>